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\Drive'ım\Yalova Üniversitesi\Ders Planı Yeni\Yeni\"/>
    </mc:Choice>
  </mc:AlternateContent>
  <xr:revisionPtr revIDLastSave="0" documentId="13_ncr:1_{9FA62229-563E-4A39-8B13-C8F00E746C24}" xr6:coauthVersionLast="47" xr6:coauthVersionMax="47" xr10:uidLastSave="{00000000-0000-0000-0000-000000000000}"/>
  <bookViews>
    <workbookView xWindow="-108" yWindow="-108" windowWidth="23256" windowHeight="12576" tabRatio="778" xr2:uid="{00000000-000D-0000-FFFF-FFFF00000000}"/>
  </bookViews>
  <sheets>
    <sheet name="İnşaat Müh (%100-Türkçe)" sheetId="22" r:id="rId1"/>
  </sheets>
  <definedNames>
    <definedName name="OLE_LINK3" localSheetId="0">'İnşaat Müh (%100-Türkçe)'!#REF!</definedName>
    <definedName name="_xlnm.Print_Area" localSheetId="0">'İnşaat Müh (%100-Türkçe)'!$A$1:$P$133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7" i="22" l="1"/>
  <c r="L65" i="22"/>
  <c r="O61" i="22" l="1"/>
  <c r="N61" i="22"/>
  <c r="G61" i="22"/>
  <c r="O47" i="22"/>
  <c r="G47" i="22"/>
  <c r="F47" i="22"/>
  <c r="O32" i="22"/>
  <c r="N32" i="22"/>
  <c r="G32" i="22"/>
  <c r="F32" i="22"/>
  <c r="O18" i="22"/>
  <c r="N18" i="22"/>
  <c r="G18" i="22"/>
  <c r="F18" i="22"/>
  <c r="L64" i="22" l="1"/>
  <c r="L66" i="22" s="1"/>
  <c r="L63" i="22"/>
  <c r="L68" i="22" s="1"/>
</calcChain>
</file>

<file path=xl/sharedStrings.xml><?xml version="1.0" encoding="utf-8"?>
<sst xmlns="http://schemas.openxmlformats.org/spreadsheetml/2006/main" count="418" uniqueCount="325">
  <si>
    <t>BİRİNCİ YIL</t>
  </si>
  <si>
    <t>I.Yarıyıl</t>
  </si>
  <si>
    <t>II.Yarıyıl</t>
  </si>
  <si>
    <t>Kodu</t>
  </si>
  <si>
    <t>Dersin Adı</t>
  </si>
  <si>
    <t>T</t>
  </si>
  <si>
    <t>U</t>
  </si>
  <si>
    <t>K</t>
  </si>
  <si>
    <t>MAT 101</t>
  </si>
  <si>
    <t>MAT 102</t>
  </si>
  <si>
    <t>Toplam Kredi</t>
  </si>
  <si>
    <t>İKİNCİ YIL</t>
  </si>
  <si>
    <t>III.Yarıyıl</t>
  </si>
  <si>
    <t>IV.Yarıyıl</t>
  </si>
  <si>
    <t>Diferansiyel Denklemler</t>
  </si>
  <si>
    <t>ÜÇÜNCÜ YIL</t>
  </si>
  <si>
    <t>V.Yarıyıl</t>
  </si>
  <si>
    <t>VI.Yarıyıl</t>
  </si>
  <si>
    <t>DÖRDÜNCÜ YIL</t>
  </si>
  <si>
    <t>VIII.Yarıyıl</t>
  </si>
  <si>
    <t>YDB 101</t>
  </si>
  <si>
    <t>FZK 103</t>
  </si>
  <si>
    <t>FZK 105</t>
  </si>
  <si>
    <t>KMY 103</t>
  </si>
  <si>
    <t>Genel Kimya</t>
  </si>
  <si>
    <t>KMY 105</t>
  </si>
  <si>
    <t>YDB 102</t>
  </si>
  <si>
    <t>TDB 102</t>
  </si>
  <si>
    <t>TDB 101</t>
  </si>
  <si>
    <t>FZK 104</t>
  </si>
  <si>
    <t>FZK 106</t>
  </si>
  <si>
    <t>Türk Dili 1</t>
  </si>
  <si>
    <t>Türk Dili 2</t>
  </si>
  <si>
    <t>Yabancı Dil 1</t>
  </si>
  <si>
    <t>Yabancı Dil 2</t>
  </si>
  <si>
    <t>Matematik 1</t>
  </si>
  <si>
    <t>Matematik  2</t>
  </si>
  <si>
    <t>AİB 101</t>
  </si>
  <si>
    <t>AKTS</t>
  </si>
  <si>
    <t>Temel Mühendislik Seçmeli Ders-1</t>
  </si>
  <si>
    <t>Teknik Seçmeli Ders-2</t>
  </si>
  <si>
    <t>Teknik Seçmeli Ders-3</t>
  </si>
  <si>
    <t>Teknik Seçmeli Ders-4</t>
  </si>
  <si>
    <t>Teknik Seçmeli Ders-5</t>
  </si>
  <si>
    <t>AİB 102</t>
  </si>
  <si>
    <t xml:space="preserve">SSD*** </t>
  </si>
  <si>
    <t>*</t>
  </si>
  <si>
    <t>Avrupa Kredi Transfer Sistemi</t>
  </si>
  <si>
    <t>Teorik Ders Saati</t>
  </si>
  <si>
    <t>Uygulama</t>
  </si>
  <si>
    <t>Kredi</t>
  </si>
  <si>
    <t>Sosyal Seçmeli Ders</t>
  </si>
  <si>
    <t>MAT 201</t>
  </si>
  <si>
    <t>Önerilen Program (Yeni)</t>
  </si>
  <si>
    <t>Mühendislik Ekonomisi</t>
  </si>
  <si>
    <t>Deneysel Tasarım Yöntemleri</t>
  </si>
  <si>
    <t>Fizik 2</t>
  </si>
  <si>
    <t>Fizik 1</t>
  </si>
  <si>
    <t>Numerik Analiz</t>
  </si>
  <si>
    <t>Girişimcilik</t>
  </si>
  <si>
    <t>MUH 402</t>
  </si>
  <si>
    <t>Yönetimde Karar Verme Teknikleri</t>
  </si>
  <si>
    <t>Bitirme Tezi</t>
  </si>
  <si>
    <t>Fizik Laboratuvarı 1</t>
  </si>
  <si>
    <t>Fizik Laboratuvarı 2</t>
  </si>
  <si>
    <t>Atatürk İlkeleri ve İnkilap Tarihi 2</t>
  </si>
  <si>
    <t>Atatürk İlkeleri ve İnkilap Tarihi 1</t>
  </si>
  <si>
    <t>SEÇMELİ DERSLER</t>
  </si>
  <si>
    <t>İKİNCİ YIL SEÇMELİ DERSLERi</t>
  </si>
  <si>
    <t>ÜÇÜNCÜ YIL SEÇMELİ DERSLERi</t>
  </si>
  <si>
    <t>Genel Kimya Laboratuvarı</t>
  </si>
  <si>
    <t>Staj 1</t>
  </si>
  <si>
    <t>Staj 2</t>
  </si>
  <si>
    <t>Staj 3</t>
  </si>
  <si>
    <t>Staj 4</t>
  </si>
  <si>
    <t>STJ-401</t>
  </si>
  <si>
    <t>STJ-402</t>
  </si>
  <si>
    <t>STJ-301</t>
  </si>
  <si>
    <t>STJ-302</t>
  </si>
  <si>
    <t>İngilizce Okutulan Dersler</t>
  </si>
  <si>
    <t>İş Sağlığı ve Güvenliği-1</t>
  </si>
  <si>
    <t>İş Sağlığı ve Güvenliği-2</t>
  </si>
  <si>
    <t>ISG 402</t>
  </si>
  <si>
    <t>ISG 401</t>
  </si>
  <si>
    <t>Statik</t>
  </si>
  <si>
    <t>Dinamik</t>
  </si>
  <si>
    <t>Mühendislikte Proje Yönetimi</t>
  </si>
  <si>
    <t>İNŞAAT MÜHENDİSLİĞİ BÖLÜMÜ</t>
  </si>
  <si>
    <t>İnşaat Mühendisliğine Giriş</t>
  </si>
  <si>
    <t>Malzeme Bilimi</t>
  </si>
  <si>
    <t>Mühendislik Jeolojisi</t>
  </si>
  <si>
    <t>Yapı Malzemeleri</t>
  </si>
  <si>
    <t>Hidrolik</t>
  </si>
  <si>
    <t>Su Kaynakları</t>
  </si>
  <si>
    <t>İNŞAAT MÜHENDİSLİĞİ BÖLÜMÜ
DÖRDÜNCÜ YIL SEÇMELİ DERSLERi</t>
  </si>
  <si>
    <t>İNŞAAT MÜHENDİSLİĞİ BÖLÜMÜ
İKİNCİ YIL SEÇMELİ DERSLERi</t>
  </si>
  <si>
    <t>İNŞAAT MÜHENDİSLİĞİ BÖLÜMÜ
ÜÇÜNCÜ YIL SEÇMELİ DERSLERi</t>
  </si>
  <si>
    <t>CBS ve Veri Tabanı Yönetimi</t>
  </si>
  <si>
    <t>Çevre Hukuku</t>
  </si>
  <si>
    <t>Entegre Havza Yönetimi</t>
  </si>
  <si>
    <t>İş Hukuku</t>
  </si>
  <si>
    <t>Optimizasyon Teknikleri</t>
  </si>
  <si>
    <t>Proje Yönetimi ve Fizibilite Etüdü</t>
  </si>
  <si>
    <t>Rapor Yazma ve Sunum Teknikleri</t>
  </si>
  <si>
    <t>Su Arıtma Teknikleri</t>
  </si>
  <si>
    <t>Yöneylem Araştırması</t>
  </si>
  <si>
    <t>Ahşap Yapılar</t>
  </si>
  <si>
    <t>Hidrolik Mühendisliğinde Modelleme</t>
  </si>
  <si>
    <t>Hidroloji</t>
  </si>
  <si>
    <t>İleri Beton Teknolojisi</t>
  </si>
  <si>
    <t>İnşaat Mühendisliğinde Sistem Analizi</t>
  </si>
  <si>
    <t>Kıyı Hidroliğine Giriş</t>
  </si>
  <si>
    <t>Köprüler</t>
  </si>
  <si>
    <t>Sonlu Elemanlar Yöntemine Giriş</t>
  </si>
  <si>
    <t>Sürdürülebilir Yapı Malzemeleri</t>
  </si>
  <si>
    <t>Toprak Dolgular ve Derin Kazılar</t>
  </si>
  <si>
    <t>Yapı Teknolojileri</t>
  </si>
  <si>
    <t>Akarsu Hidroliği</t>
  </si>
  <si>
    <t>Barajlar</t>
  </si>
  <si>
    <t>Çok Katlı Çelik Yapılar</t>
  </si>
  <si>
    <t>Betonun Dayanıklılığı</t>
  </si>
  <si>
    <t>Betonarme Yüksek Yapılar</t>
  </si>
  <si>
    <t>Beton Yollar ve Hava Meydanları</t>
  </si>
  <si>
    <t>Geoteknik Uygulamaları</t>
  </si>
  <si>
    <t>Çevre Geotekniği</t>
  </si>
  <si>
    <t>Demiryolu Planlaması ve İşletimi</t>
  </si>
  <si>
    <t>Drenaj Tekniği</t>
  </si>
  <si>
    <t>Geoteknik Deprem Mühendisliği</t>
  </si>
  <si>
    <t>Hidroelektrik Tesisler</t>
  </si>
  <si>
    <t>İnşaat Makineleri</t>
  </si>
  <si>
    <t>Karayolu Üstyapıları</t>
  </si>
  <si>
    <t>Kentiçi Ulaşım Sistemleri</t>
  </si>
  <si>
    <t>Liman Planlamasına Giriş</t>
  </si>
  <si>
    <t>Öngerilmeli Beton</t>
  </si>
  <si>
    <t>Prefabrik Yapılar</t>
  </si>
  <si>
    <t>Proje Yönetimi ve Planlaması</t>
  </si>
  <si>
    <t>Sulama-Kurutma</t>
  </si>
  <si>
    <t>Trafik Mühendisliği</t>
  </si>
  <si>
    <t>Tüneller</t>
  </si>
  <si>
    <t>Ulaştırmada Altyapı Tesisleri</t>
  </si>
  <si>
    <t>Yapı Mühendisliğinde Bilgisayar Uygulamaları</t>
  </si>
  <si>
    <t>Yapı Statiğinde Özel Konular</t>
  </si>
  <si>
    <t>Yapılarda Su Yalıtımı</t>
  </si>
  <si>
    <t>Teknik Resim</t>
  </si>
  <si>
    <t>Topoğrafya</t>
  </si>
  <si>
    <t>Akışkanlar Mekaniği</t>
  </si>
  <si>
    <t xml:space="preserve">Teknik Seçmeli Ders-1 </t>
  </si>
  <si>
    <t>Bilgisayar Programlama</t>
  </si>
  <si>
    <t>Temel Mühendisliği</t>
  </si>
  <si>
    <t>INS 104</t>
  </si>
  <si>
    <t>INS 106</t>
  </si>
  <si>
    <t>INS 205</t>
  </si>
  <si>
    <t>INS 207</t>
  </si>
  <si>
    <t>INS 209</t>
  </si>
  <si>
    <t>INS 202</t>
  </si>
  <si>
    <t>INS 210</t>
  </si>
  <si>
    <t>INS 206</t>
  </si>
  <si>
    <t>INS 101</t>
  </si>
  <si>
    <t>INS 103</t>
  </si>
  <si>
    <t>INS 102</t>
  </si>
  <si>
    <t>INS 201</t>
  </si>
  <si>
    <t>INS 203</t>
  </si>
  <si>
    <t>INS 204</t>
  </si>
  <si>
    <t>INS 208</t>
  </si>
  <si>
    <t>INS 302</t>
  </si>
  <si>
    <t>INS 304</t>
  </si>
  <si>
    <t>INS 306</t>
  </si>
  <si>
    <t>INS 308</t>
  </si>
  <si>
    <t>INS 310</t>
  </si>
  <si>
    <t>INS 301</t>
  </si>
  <si>
    <t>INS 303</t>
  </si>
  <si>
    <t>INS 305</t>
  </si>
  <si>
    <t>INS 307</t>
  </si>
  <si>
    <t>INS 309</t>
  </si>
  <si>
    <t>INS 401</t>
  </si>
  <si>
    <t>INS 403</t>
  </si>
  <si>
    <t>INS 404</t>
  </si>
  <si>
    <t>INS 212</t>
  </si>
  <si>
    <t>INS 421</t>
  </si>
  <si>
    <t>INS 423</t>
  </si>
  <si>
    <t>INS 427</t>
  </si>
  <si>
    <t>INS 429</t>
  </si>
  <si>
    <t>INS 431</t>
  </si>
  <si>
    <t>INS 433</t>
  </si>
  <si>
    <t>INS 435</t>
  </si>
  <si>
    <t>INS 437</t>
  </si>
  <si>
    <t>INS 332</t>
  </si>
  <si>
    <t>USD**</t>
  </si>
  <si>
    <t>TSD-2XX</t>
  </si>
  <si>
    <t>TSD-3XX</t>
  </si>
  <si>
    <t>TSD-4XX</t>
  </si>
  <si>
    <t>VII.Yarıyıl</t>
  </si>
  <si>
    <t>İstatistik -2</t>
  </si>
  <si>
    <t>INS 334</t>
  </si>
  <si>
    <t>Yenilenebilir Enerji Sistemleri Tasarımı</t>
  </si>
  <si>
    <t>INS 405</t>
  </si>
  <si>
    <t>INS **</t>
  </si>
  <si>
    <t>Teknik Seçmeli Ders-6</t>
  </si>
  <si>
    <t>Teknik Seçmeli Ders-7</t>
  </si>
  <si>
    <t>Teknik Seçmeli Ders-8</t>
  </si>
  <si>
    <t>INS 217</t>
  </si>
  <si>
    <t>Mesleki İngilizce I</t>
  </si>
  <si>
    <t>INS 220</t>
  </si>
  <si>
    <t>Mesleki İngilizce II</t>
  </si>
  <si>
    <t>İnşaat Mühendisliği ve Yönetimi</t>
  </si>
  <si>
    <t>Bilgisayar Destekli Yapı Analizi</t>
  </si>
  <si>
    <t>Bilgisayar Destekli Yapı Modelleme</t>
  </si>
  <si>
    <t>Bilgisayar Destekli Tasarım</t>
  </si>
  <si>
    <t>Beton Teknolojisi</t>
  </si>
  <si>
    <t>Betonarme 1</t>
  </si>
  <si>
    <t>Yapı Statiği 1</t>
  </si>
  <si>
    <t>Yapı Statiği 2</t>
  </si>
  <si>
    <t>Betonarme 2</t>
  </si>
  <si>
    <t>Mukavemet-2</t>
  </si>
  <si>
    <t>İstatistik 1</t>
  </si>
  <si>
    <t>Mukavemet-1</t>
  </si>
  <si>
    <t>Betonarme 3</t>
  </si>
  <si>
    <t>Bilgisayara Giriş</t>
  </si>
  <si>
    <t>Üniversite Seçmeli Ders 1</t>
  </si>
  <si>
    <t>Üniversite Seçmeli Ders 2</t>
  </si>
  <si>
    <t>Çelik Yapılar</t>
  </si>
  <si>
    <t>Zemin Mekaniği</t>
  </si>
  <si>
    <t>İleri Zemin Mekaniği</t>
  </si>
  <si>
    <t>INS 336</t>
  </si>
  <si>
    <t>Geleneksel Yapı Malzemeleri</t>
  </si>
  <si>
    <t>Limanlar ve İşletmeciliği</t>
  </si>
  <si>
    <t>Yol Üst yapısı ve Kaplama Mühendisliği</t>
  </si>
  <si>
    <t>Mühendislik Matematiği</t>
  </si>
  <si>
    <t>INS 420</t>
  </si>
  <si>
    <t>INS 422</t>
  </si>
  <si>
    <t>INS 424</t>
  </si>
  <si>
    <t>INS 426</t>
  </si>
  <si>
    <t>INS 428</t>
  </si>
  <si>
    <t>INS 430</t>
  </si>
  <si>
    <t>INS 432</t>
  </si>
  <si>
    <t>INS 434</t>
  </si>
  <si>
    <t>INS 436</t>
  </si>
  <si>
    <t>Depreme Dayanıklı Yapı Tasarımına Giriş</t>
  </si>
  <si>
    <t>Deprem Mühendisliğine Giriş</t>
  </si>
  <si>
    <t>INS 425</t>
  </si>
  <si>
    <t>INS 330</t>
  </si>
  <si>
    <t>INS 312</t>
  </si>
  <si>
    <t>INS 440</t>
  </si>
  <si>
    <t>INS 438</t>
  </si>
  <si>
    <t>Bilgisayar Destekli Proje Yönetimi</t>
  </si>
  <si>
    <t>INS 439</t>
  </si>
  <si>
    <t>Zemin Dinamiğine Giriş</t>
  </si>
  <si>
    <t>INS 441</t>
  </si>
  <si>
    <t>Problemli Zeminler ve İyileştirme Yöntemleri</t>
  </si>
  <si>
    <t>Bilgisayar Destekli Bina Tasarımı</t>
  </si>
  <si>
    <t>Betonarme Yapıların İncelenmesi ve Güçlendirilmesi</t>
  </si>
  <si>
    <t>INS 443</t>
  </si>
  <si>
    <t>Yol Geotekniği</t>
  </si>
  <si>
    <t>Bilgisayar Destekli Çelik Yapı Tasarımı</t>
  </si>
  <si>
    <t>Bilgisayar Destekli Yol Tasarımı</t>
  </si>
  <si>
    <t>INS 442</t>
  </si>
  <si>
    <t>Bilgisayar Destekli Geoteknik Tasarım</t>
  </si>
  <si>
    <t>Yapı Dinamiğine Giriş</t>
  </si>
  <si>
    <t>Su Yapıları</t>
  </si>
  <si>
    <t>INS 338</t>
  </si>
  <si>
    <t>Kamulaştırma ve İmar Hukuku</t>
  </si>
  <si>
    <t>INS 340</t>
  </si>
  <si>
    <t>INS 342</t>
  </si>
  <si>
    <t>INS 344</t>
  </si>
  <si>
    <t>INS 346</t>
  </si>
  <si>
    <t>INS 348</t>
  </si>
  <si>
    <t>INS 350</t>
  </si>
  <si>
    <t>INS 352</t>
  </si>
  <si>
    <t>INS 354</t>
  </si>
  <si>
    <t>INS 445</t>
  </si>
  <si>
    <t>INS 447</t>
  </si>
  <si>
    <t>INS 449</t>
  </si>
  <si>
    <t>INS 451</t>
  </si>
  <si>
    <t>INS 453</t>
  </si>
  <si>
    <t>INS 455</t>
  </si>
  <si>
    <t>INS 457</t>
  </si>
  <si>
    <t>INS 444</t>
  </si>
  <si>
    <t>INS 446</t>
  </si>
  <si>
    <t>INS 448</t>
  </si>
  <si>
    <t>INS 450</t>
  </si>
  <si>
    <t>INS 452</t>
  </si>
  <si>
    <t>INS 454</t>
  </si>
  <si>
    <t>INS 456</t>
  </si>
  <si>
    <t>INS 230</t>
  </si>
  <si>
    <t>INS 231</t>
  </si>
  <si>
    <t>INS 233</t>
  </si>
  <si>
    <t>INS 235</t>
  </si>
  <si>
    <t>INS 237</t>
  </si>
  <si>
    <t>INS 239</t>
  </si>
  <si>
    <t>Karayolu Mühendisliği</t>
  </si>
  <si>
    <t>Toprak İşleri ve Demiryolu Mühendisliği</t>
  </si>
  <si>
    <t>Temel Mühendislik Seçmeli Ders-2</t>
  </si>
  <si>
    <t>INS 232</t>
  </si>
  <si>
    <t>INS 234</t>
  </si>
  <si>
    <t>INS 238</t>
  </si>
  <si>
    <t>INS 331</t>
  </si>
  <si>
    <t>INS 333</t>
  </si>
  <si>
    <t>INS 335</t>
  </si>
  <si>
    <t>INS 337</t>
  </si>
  <si>
    <t>INS 339</t>
  </si>
  <si>
    <t>INS 341</t>
  </si>
  <si>
    <t>INS 343</t>
  </si>
  <si>
    <t>INS 345</t>
  </si>
  <si>
    <t>INS 347</t>
  </si>
  <si>
    <t>INS 349</t>
  </si>
  <si>
    <t>INS 351</t>
  </si>
  <si>
    <t>INS 353</t>
  </si>
  <si>
    <t>DERS PLANI</t>
  </si>
  <si>
    <t>Teknik Seçmeli Ders 
5-6-7-8</t>
  </si>
  <si>
    <t>TEKNİK SEÇMELİ DERSLERi 5-6-7-8</t>
  </si>
  <si>
    <t xml:space="preserve">Toplam Kredi            </t>
  </si>
  <si>
    <t>AKTS Toplamı</t>
  </si>
  <si>
    <t>Secmeli Ders AKTS</t>
  </si>
  <si>
    <t>Secmeli Derslerin AKTS %</t>
  </si>
  <si>
    <t xml:space="preserve">Seçmeli Ders Kredisi </t>
  </si>
  <si>
    <t>Seçmeli Derslerin Kredi %</t>
  </si>
  <si>
    <t>İnşaat Mühendisliğinde Tasarım</t>
  </si>
  <si>
    <t>INS 402</t>
  </si>
  <si>
    <t>Teknik Seçmeli Ders-9</t>
  </si>
  <si>
    <t>INS 458</t>
  </si>
  <si>
    <t>2022-2023 DERS PLANI</t>
  </si>
  <si>
    <t>YÖK Dersleri</t>
  </si>
  <si>
    <t>Üniversite Sosyal Seçmeli Dersler</t>
  </si>
  <si>
    <t>Mühendislik Fakültesi Ortak Dersler</t>
  </si>
  <si>
    <t>STAJ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</si>
</sst>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i/>
      <sz val="9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9"/>
      <color indexed="8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Vertical">
        <bgColor indexed="9"/>
      </patternFill>
    </fill>
    <fill>
      <patternFill patternType="lightVertical"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1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7" fillId="0" borderId="0" xfId="0" applyNumberFormat="1" applyFont="1"/>
    <xf numFmtId="1" fontId="8" fillId="0" borderId="0" xfId="0" applyNumberFormat="1" applyFon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1" fontId="9" fillId="0" borderId="0" xfId="0" applyNumberFormat="1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6" xfId="0" applyNumberFormat="1" applyFont="1" applyBorder="1" applyAlignment="1">
      <alignment vertical="center" wrapText="1"/>
    </xf>
    <xf numFmtId="1" fontId="11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vertical="center" wrapText="1"/>
    </xf>
    <xf numFmtId="1" fontId="0" fillId="0" borderId="10" xfId="0" applyNumberFormat="1" applyBorder="1"/>
    <xf numFmtId="1" fontId="0" fillId="0" borderId="9" xfId="0" applyNumberFormat="1" applyBorder="1"/>
    <xf numFmtId="1" fontId="0" fillId="0" borderId="0" xfId="0" applyNumberFormat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1" fontId="13" fillId="0" borderId="14" xfId="0" applyNumberFormat="1" applyFont="1" applyBorder="1" applyAlignment="1">
      <alignment horizontal="left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" fontId="0" fillId="0" borderId="6" xfId="0" applyNumberFormat="1" applyBorder="1"/>
    <xf numFmtId="1" fontId="11" fillId="0" borderId="18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2" fillId="2" borderId="6" xfId="0" applyNumberFormat="1" applyFont="1" applyFill="1" applyBorder="1" applyAlignment="1">
      <alignment vertical="center" wrapText="1"/>
    </xf>
    <xf numFmtId="1" fontId="10" fillId="2" borderId="25" xfId="0" applyNumberFormat="1" applyFont="1" applyFill="1" applyBorder="1" applyAlignment="1">
      <alignment horizontal="center" vertical="center" wrapText="1"/>
    </xf>
    <xf numFmtId="1" fontId="15" fillId="2" borderId="6" xfId="0" applyNumberFormat="1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/>
    <xf numFmtId="1" fontId="9" fillId="2" borderId="0" xfId="0" applyNumberFormat="1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vertical="center" wrapText="1"/>
    </xf>
    <xf numFmtId="1" fontId="0" fillId="0" borderId="7" xfId="0" applyNumberFormat="1" applyBorder="1" applyAlignment="1">
      <alignment horizontal="center" vertical="center"/>
    </xf>
    <xf numFmtId="164" fontId="10" fillId="2" borderId="24" xfId="0" applyNumberFormat="1" applyFont="1" applyFill="1" applyBorder="1" applyAlignment="1">
      <alignment horizontal="center" vertical="center" wrapText="1"/>
    </xf>
    <xf numFmtId="1" fontId="17" fillId="5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1" fontId="0" fillId="5" borderId="9" xfId="0" applyNumberFormat="1" applyFill="1" applyBorder="1"/>
    <xf numFmtId="1" fontId="0" fillId="5" borderId="9" xfId="0" applyNumberFormat="1" applyFill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" fontId="15" fillId="5" borderId="10" xfId="0" applyNumberFormat="1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vertical="center" textRotation="90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20" fillId="0" borderId="11" xfId="0" applyFont="1" applyBorder="1"/>
    <xf numFmtId="1" fontId="20" fillId="0" borderId="12" xfId="0" applyNumberFormat="1" applyFont="1" applyBorder="1" applyAlignment="1">
      <alignment horizontal="center" vertical="center"/>
    </xf>
    <xf numFmtId="0" fontId="20" fillId="0" borderId="15" xfId="0" applyFont="1" applyBorder="1"/>
    <xf numFmtId="1" fontId="20" fillId="0" borderId="16" xfId="0" applyNumberFormat="1" applyFont="1" applyBorder="1" applyAlignment="1">
      <alignment horizontal="center" vertical="center"/>
    </xf>
    <xf numFmtId="1" fontId="21" fillId="0" borderId="11" xfId="0" applyNumberFormat="1" applyFont="1" applyBorder="1"/>
    <xf numFmtId="1" fontId="21" fillId="0" borderId="15" xfId="0" applyNumberFormat="1" applyFont="1" applyBorder="1"/>
    <xf numFmtId="1" fontId="0" fillId="0" borderId="8" xfId="0" applyNumberFormat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 wrapText="1"/>
    </xf>
    <xf numFmtId="1" fontId="2" fillId="5" borderId="21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" fontId="15" fillId="5" borderId="6" xfId="0" applyNumberFormat="1" applyFont="1" applyFill="1" applyBorder="1" applyAlignment="1">
      <alignment horizontal="center" vertical="center" wrapText="1"/>
    </xf>
    <xf numFmtId="1" fontId="15" fillId="5" borderId="7" xfId="0" applyNumberFormat="1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vertical="center" wrapText="1"/>
    </xf>
    <xf numFmtId="1" fontId="0" fillId="5" borderId="0" xfId="0" applyNumberFormat="1" applyFill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center" vertical="center" wrapText="1"/>
    </xf>
    <xf numFmtId="1" fontId="15" fillId="5" borderId="17" xfId="0" applyNumberFormat="1" applyFont="1" applyFill="1" applyBorder="1" applyAlignment="1">
      <alignment horizontal="center" vertical="center" wrapText="1"/>
    </xf>
    <xf numFmtId="1" fontId="15" fillId="5" borderId="18" xfId="0" applyNumberFormat="1" applyFont="1" applyFill="1" applyBorder="1" applyAlignment="1">
      <alignment vertical="center" wrapText="1"/>
    </xf>
    <xf numFmtId="1" fontId="15" fillId="5" borderId="18" xfId="0" applyNumberFormat="1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1" fontId="11" fillId="5" borderId="7" xfId="0" applyNumberFormat="1" applyFont="1" applyFill="1" applyBorder="1" applyAlignment="1">
      <alignment horizontal="center" vertical="center" wrapText="1"/>
    </xf>
    <xf numFmtId="1" fontId="0" fillId="5" borderId="6" xfId="0" applyNumberForma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1" fontId="15" fillId="5" borderId="45" xfId="0" applyNumberFormat="1" applyFont="1" applyFill="1" applyBorder="1" applyAlignment="1">
      <alignment horizontal="center" vertical="center" wrapText="1"/>
    </xf>
    <xf numFmtId="1" fontId="2" fillId="5" borderId="46" xfId="0" applyNumberFormat="1" applyFont="1" applyFill="1" applyBorder="1" applyAlignment="1">
      <alignment vertical="center" wrapText="1"/>
    </xf>
    <xf numFmtId="1" fontId="17" fillId="5" borderId="46" xfId="0" applyNumberFormat="1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1" fontId="17" fillId="5" borderId="47" xfId="0" applyNumberFormat="1" applyFont="1" applyFill="1" applyBorder="1" applyAlignment="1">
      <alignment horizontal="center" vertical="center" wrapText="1"/>
    </xf>
    <xf numFmtId="1" fontId="0" fillId="5" borderId="8" xfId="0" applyNumberFormat="1" applyFill="1" applyBorder="1" applyAlignment="1">
      <alignment horizontal="center"/>
    </xf>
    <xf numFmtId="1" fontId="0" fillId="5" borderId="6" xfId="0" applyNumberFormat="1" applyFill="1" applyBorder="1"/>
    <xf numFmtId="1" fontId="0" fillId="5" borderId="7" xfId="0" applyNumberForma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1" fontId="0" fillId="7" borderId="28" xfId="0" applyNumberForma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/>
    </xf>
    <xf numFmtId="1" fontId="0" fillId="9" borderId="28" xfId="0" applyNumberForma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 vertical="center" wrapText="1"/>
    </xf>
    <xf numFmtId="1" fontId="18" fillId="9" borderId="28" xfId="0" applyNumberFormat="1" applyFont="1" applyFill="1" applyBorder="1" applyAlignment="1">
      <alignment horizontal="center" vertical="center"/>
    </xf>
    <xf numFmtId="1" fontId="8" fillId="9" borderId="8" xfId="0" applyNumberFormat="1" applyFont="1" applyFill="1" applyBorder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1" fontId="0" fillId="11" borderId="0" xfId="0" applyNumberFormat="1" applyFill="1" applyAlignment="1">
      <alignment horizontal="center" vertical="center"/>
    </xf>
    <xf numFmtId="1" fontId="0" fillId="12" borderId="0" xfId="0" applyNumberFormat="1" applyFill="1" applyAlignment="1">
      <alignment horizontal="center" vertical="center"/>
    </xf>
    <xf numFmtId="0" fontId="5" fillId="13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right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1" fontId="7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 wrapText="1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 textRotation="90"/>
    </xf>
    <xf numFmtId="1" fontId="6" fillId="0" borderId="26" xfId="0" applyNumberFormat="1" applyFont="1" applyBorder="1" applyAlignment="1">
      <alignment horizontal="center" vertical="center" textRotation="90"/>
    </xf>
    <xf numFmtId="1" fontId="6" fillId="0" borderId="20" xfId="0" applyNumberFormat="1" applyFont="1" applyBorder="1" applyAlignment="1">
      <alignment horizontal="center" vertical="center" textRotation="90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1" fontId="0" fillId="4" borderId="30" xfId="0" applyNumberFormat="1" applyFill="1" applyBorder="1" applyAlignment="1">
      <alignment horizontal="center"/>
    </xf>
    <xf numFmtId="1" fontId="10" fillId="0" borderId="32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1" fontId="7" fillId="5" borderId="0" xfId="0" applyNumberFormat="1" applyFont="1" applyFill="1" applyAlignment="1">
      <alignment horizontal="center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10" fillId="2" borderId="35" xfId="0" applyNumberFormat="1" applyFont="1" applyFill="1" applyBorder="1" applyAlignment="1">
      <alignment horizontal="center"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1" fontId="10" fillId="2" borderId="37" xfId="0" applyNumberFormat="1" applyFont="1" applyFill="1" applyBorder="1" applyAlignment="1">
      <alignment horizontal="center" vertical="center" wrapText="1"/>
    </xf>
    <xf numFmtId="1" fontId="0" fillId="4" borderId="37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textRotation="90"/>
    </xf>
    <xf numFmtId="1" fontId="6" fillId="0" borderId="43" xfId="0" applyNumberFormat="1" applyFont="1" applyBorder="1" applyAlignment="1">
      <alignment horizontal="center" vertical="center" textRotation="90"/>
    </xf>
    <xf numFmtId="1" fontId="6" fillId="0" borderId="44" xfId="0" applyNumberFormat="1" applyFont="1" applyBorder="1" applyAlignment="1">
      <alignment horizontal="center" vertical="center" textRotation="90"/>
    </xf>
    <xf numFmtId="1" fontId="6" fillId="2" borderId="42" xfId="0" applyNumberFormat="1" applyFont="1" applyFill="1" applyBorder="1" applyAlignment="1">
      <alignment horizontal="center" vertical="center" textRotation="90"/>
    </xf>
    <xf numFmtId="1" fontId="6" fillId="2" borderId="43" xfId="0" applyNumberFormat="1" applyFont="1" applyFill="1" applyBorder="1" applyAlignment="1">
      <alignment horizontal="center" vertical="center" textRotation="90"/>
    </xf>
    <xf numFmtId="1" fontId="6" fillId="2" borderId="44" xfId="0" applyNumberFormat="1" applyFont="1" applyFill="1" applyBorder="1" applyAlignment="1">
      <alignment horizontal="center" vertical="center" textRotation="90"/>
    </xf>
    <xf numFmtId="1" fontId="11" fillId="0" borderId="50" xfId="0" applyNumberFormat="1" applyFont="1" applyBorder="1" applyAlignment="1">
      <alignment horizontal="center" vertical="center" textRotation="90"/>
    </xf>
    <xf numFmtId="1" fontId="11" fillId="0" borderId="29" xfId="0" applyNumberFormat="1" applyFont="1" applyBorder="1" applyAlignment="1">
      <alignment horizontal="center" vertical="center" textRotation="90"/>
    </xf>
    <xf numFmtId="1" fontId="0" fillId="3" borderId="40" xfId="0" applyNumberFormat="1" applyFill="1" applyBorder="1" applyAlignment="1">
      <alignment horizontal="center"/>
    </xf>
    <xf numFmtId="1" fontId="0" fillId="3" borderId="41" xfId="0" applyNumberFormat="1" applyFill="1" applyBorder="1" applyAlignment="1">
      <alignment horizontal="center"/>
    </xf>
    <xf numFmtId="1" fontId="6" fillId="5" borderId="27" xfId="0" applyNumberFormat="1" applyFont="1" applyFill="1" applyBorder="1" applyAlignment="1">
      <alignment horizontal="center" vertical="center" wrapText="1"/>
    </xf>
    <xf numFmtId="1" fontId="6" fillId="5" borderId="0" xfId="0" applyNumberFormat="1" applyFont="1" applyFill="1" applyAlignment="1">
      <alignment horizontal="center" vertical="center" wrapText="1"/>
    </xf>
    <xf numFmtId="1" fontId="19" fillId="0" borderId="32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1" fontId="6" fillId="5" borderId="38" xfId="0" applyNumberFormat="1" applyFont="1" applyFill="1" applyBorder="1" applyAlignment="1">
      <alignment horizontal="center" vertical="center" wrapText="1"/>
    </xf>
    <xf numFmtId="1" fontId="6" fillId="5" borderId="39" xfId="0" applyNumberFormat="1" applyFont="1" applyFill="1" applyBorder="1" applyAlignment="1">
      <alignment horizontal="center" vertical="center" wrapText="1"/>
    </xf>
    <xf numFmtId="1" fontId="6" fillId="5" borderId="28" xfId="0" applyNumberFormat="1" applyFont="1" applyFill="1" applyBorder="1" applyAlignment="1">
      <alignment horizontal="center" vertical="center" wrapText="1"/>
    </xf>
    <xf numFmtId="1" fontId="6" fillId="5" borderId="26" xfId="0" applyNumberFormat="1" applyFont="1" applyFill="1" applyBorder="1" applyAlignment="1">
      <alignment horizontal="center" vertical="center" wrapText="1"/>
    </xf>
    <xf numFmtId="1" fontId="6" fillId="5" borderId="51" xfId="0" applyNumberFormat="1" applyFont="1" applyFill="1" applyBorder="1" applyAlignment="1">
      <alignment horizontal="center" vertical="center" wrapText="1"/>
    </xf>
    <xf numFmtId="1" fontId="6" fillId="5" borderId="52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textRotation="90"/>
    </xf>
    <xf numFmtId="1" fontId="6" fillId="0" borderId="28" xfId="0" applyNumberFormat="1" applyFont="1" applyBorder="1" applyAlignment="1">
      <alignment horizontal="center" vertical="center" textRotation="90"/>
    </xf>
    <xf numFmtId="1" fontId="6" fillId="0" borderId="35" xfId="0" applyNumberFormat="1" applyFont="1" applyBorder="1" applyAlignment="1">
      <alignment horizontal="center" vertical="center" textRotation="90"/>
    </xf>
    <xf numFmtId="1" fontId="0" fillId="4" borderId="49" xfId="0" applyNumberFormat="1" applyFill="1" applyBorder="1" applyAlignment="1">
      <alignment horizontal="center"/>
    </xf>
    <xf numFmtId="1" fontId="0" fillId="4" borderId="25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W134"/>
  <sheetViews>
    <sheetView tabSelected="1" zoomScaleNormal="100" zoomScaleSheetLayoutView="80" workbookViewId="0">
      <selection activeCell="B3" sqref="B3:O3"/>
    </sheetView>
  </sheetViews>
  <sheetFormatPr defaultColWidth="8.88671875" defaultRowHeight="14.4" x14ac:dyDescent="0.3"/>
  <cols>
    <col min="1" max="1" width="2.5546875" style="1" customWidth="1"/>
    <col min="2" max="2" width="9.5546875" style="15" customWidth="1"/>
    <col min="3" max="3" width="38.44140625" style="1" bestFit="1" customWidth="1"/>
    <col min="4" max="6" width="4.5546875" style="38" customWidth="1"/>
    <col min="7" max="7" width="5.5546875" style="38" customWidth="1"/>
    <col min="8" max="8" width="6.88671875" style="14" customWidth="1"/>
    <col min="9" max="9" width="7.109375" style="14" customWidth="1"/>
    <col min="10" max="10" width="9.5546875" style="38" customWidth="1"/>
    <col min="11" max="11" width="36.44140625" style="1" customWidth="1"/>
    <col min="12" max="12" width="7.44140625" style="38" bestFit="1" customWidth="1"/>
    <col min="13" max="13" width="4.5546875" style="38" customWidth="1"/>
    <col min="14" max="14" width="4.5546875" style="54" customWidth="1"/>
    <col min="15" max="15" width="5.5546875" style="38" customWidth="1"/>
    <col min="16" max="16" width="2.5546875" style="15" customWidth="1"/>
    <col min="17" max="17" width="2.5546875" style="1" customWidth="1"/>
    <col min="18" max="16384" width="8.88671875" style="1"/>
  </cols>
  <sheetData>
    <row r="1" spans="2:16" x14ac:dyDescent="0.3">
      <c r="K1" s="199" t="s">
        <v>53</v>
      </c>
      <c r="L1" s="199"/>
      <c r="M1" s="199"/>
      <c r="N1" s="199"/>
      <c r="O1" s="199"/>
    </row>
    <row r="2" spans="2:16" ht="21" x14ac:dyDescent="0.4">
      <c r="B2" s="201" t="s">
        <v>87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2"/>
    </row>
    <row r="3" spans="2:16" ht="21" customHeight="1" x14ac:dyDescent="0.4">
      <c r="B3" s="229" t="s">
        <v>320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16"/>
    </row>
    <row r="4" spans="2:16" ht="15" thickBot="1" x14ac:dyDescent="0.35"/>
    <row r="5" spans="2:16" ht="21.75" customHeight="1" thickBot="1" x14ac:dyDescent="0.35">
      <c r="B5" s="230" t="s">
        <v>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  <c r="P5" s="17"/>
    </row>
    <row r="6" spans="2:16" ht="24" customHeight="1" thickBot="1" x14ac:dyDescent="0.35">
      <c r="B6" s="200" t="s">
        <v>1</v>
      </c>
      <c r="C6" s="200"/>
      <c r="D6" s="200"/>
      <c r="E6" s="200"/>
      <c r="F6" s="200"/>
      <c r="G6" s="200"/>
      <c r="H6" s="47"/>
      <c r="I6" s="47"/>
      <c r="J6" s="234" t="s">
        <v>2</v>
      </c>
      <c r="K6" s="200"/>
      <c r="L6" s="200"/>
      <c r="M6" s="200"/>
      <c r="N6" s="200"/>
      <c r="O6" s="200"/>
      <c r="P6" s="51"/>
    </row>
    <row r="7" spans="2:16" ht="18" customHeight="1" x14ac:dyDescent="0.3"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1" t="s">
        <v>38</v>
      </c>
      <c r="H7" s="47"/>
      <c r="I7" s="47"/>
      <c r="J7" s="18" t="s">
        <v>3</v>
      </c>
      <c r="K7" s="19" t="s">
        <v>4</v>
      </c>
      <c r="L7" s="20" t="s">
        <v>5</v>
      </c>
      <c r="M7" s="20" t="s">
        <v>6</v>
      </c>
      <c r="N7" s="22" t="s">
        <v>7</v>
      </c>
      <c r="O7" s="21" t="s">
        <v>38</v>
      </c>
      <c r="P7" s="23"/>
    </row>
    <row r="8" spans="2:16" ht="15.75" customHeight="1" x14ac:dyDescent="0.3">
      <c r="B8" s="191" t="s">
        <v>28</v>
      </c>
      <c r="C8" s="61" t="s">
        <v>31</v>
      </c>
      <c r="D8" s="112">
        <v>2</v>
      </c>
      <c r="E8" s="112">
        <v>0</v>
      </c>
      <c r="F8" s="113">
        <v>2</v>
      </c>
      <c r="G8" s="87">
        <v>2</v>
      </c>
      <c r="H8" s="47"/>
      <c r="I8" s="47"/>
      <c r="J8" s="191" t="s">
        <v>27</v>
      </c>
      <c r="K8" s="63" t="s">
        <v>32</v>
      </c>
      <c r="L8" s="122">
        <v>2</v>
      </c>
      <c r="M8" s="122">
        <v>0</v>
      </c>
      <c r="N8" s="123">
        <v>2</v>
      </c>
      <c r="O8" s="81">
        <v>2</v>
      </c>
      <c r="P8" s="25"/>
    </row>
    <row r="9" spans="2:16" ht="15.75" customHeight="1" x14ac:dyDescent="0.3">
      <c r="B9" s="192" t="s">
        <v>20</v>
      </c>
      <c r="C9" s="61" t="s">
        <v>33</v>
      </c>
      <c r="D9" s="114">
        <v>2</v>
      </c>
      <c r="E9" s="114">
        <v>0</v>
      </c>
      <c r="F9" s="114">
        <v>2</v>
      </c>
      <c r="G9" s="115">
        <v>2</v>
      </c>
      <c r="H9" s="47"/>
      <c r="I9" s="47"/>
      <c r="J9" s="192" t="s">
        <v>26</v>
      </c>
      <c r="K9" s="63" t="s">
        <v>34</v>
      </c>
      <c r="L9" s="124">
        <v>2</v>
      </c>
      <c r="M9" s="124">
        <v>0</v>
      </c>
      <c r="N9" s="124">
        <v>2</v>
      </c>
      <c r="O9" s="125">
        <v>2</v>
      </c>
      <c r="P9" s="25"/>
    </row>
    <row r="10" spans="2:16" ht="15.75" customHeight="1" x14ac:dyDescent="0.3">
      <c r="B10" s="192" t="s">
        <v>8</v>
      </c>
      <c r="C10" s="61" t="s">
        <v>35</v>
      </c>
      <c r="D10" s="114">
        <v>4</v>
      </c>
      <c r="E10" s="114">
        <v>0</v>
      </c>
      <c r="F10" s="116">
        <v>4</v>
      </c>
      <c r="G10" s="115">
        <v>5</v>
      </c>
      <c r="H10" s="47"/>
      <c r="I10" s="47"/>
      <c r="J10" s="192" t="s">
        <v>9</v>
      </c>
      <c r="K10" s="63" t="s">
        <v>36</v>
      </c>
      <c r="L10" s="126">
        <v>4</v>
      </c>
      <c r="M10" s="126">
        <v>0</v>
      </c>
      <c r="N10" s="126">
        <v>4</v>
      </c>
      <c r="O10" s="127">
        <v>5</v>
      </c>
      <c r="P10" s="25"/>
    </row>
    <row r="11" spans="2:16" ht="15.75" customHeight="1" x14ac:dyDescent="0.3">
      <c r="B11" s="186" t="s">
        <v>21</v>
      </c>
      <c r="C11" s="61" t="s">
        <v>57</v>
      </c>
      <c r="D11" s="114">
        <v>4</v>
      </c>
      <c r="E11" s="114">
        <v>0</v>
      </c>
      <c r="F11" s="116">
        <v>4</v>
      </c>
      <c r="G11" s="115">
        <v>4</v>
      </c>
      <c r="H11" s="47"/>
      <c r="I11" s="47"/>
      <c r="J11" s="186" t="s">
        <v>29</v>
      </c>
      <c r="K11" s="63" t="s">
        <v>56</v>
      </c>
      <c r="L11" s="126">
        <v>4</v>
      </c>
      <c r="M11" s="126">
        <v>0</v>
      </c>
      <c r="N11" s="126">
        <v>4</v>
      </c>
      <c r="O11" s="127">
        <v>4</v>
      </c>
      <c r="P11" s="25"/>
    </row>
    <row r="12" spans="2:16" ht="15.75" customHeight="1" x14ac:dyDescent="0.3">
      <c r="B12" s="186" t="s">
        <v>22</v>
      </c>
      <c r="C12" s="61" t="s">
        <v>63</v>
      </c>
      <c r="D12" s="117">
        <v>0</v>
      </c>
      <c r="E12" s="117">
        <v>2</v>
      </c>
      <c r="F12" s="118">
        <v>1</v>
      </c>
      <c r="G12" s="119">
        <v>2</v>
      </c>
      <c r="H12" s="47"/>
      <c r="I12" s="47"/>
      <c r="J12" s="186" t="s">
        <v>30</v>
      </c>
      <c r="K12" s="63" t="s">
        <v>64</v>
      </c>
      <c r="L12" s="128">
        <v>0</v>
      </c>
      <c r="M12" s="126">
        <v>2</v>
      </c>
      <c r="N12" s="128">
        <v>1</v>
      </c>
      <c r="O12" s="129">
        <v>2</v>
      </c>
      <c r="P12" s="25"/>
    </row>
    <row r="13" spans="2:16" x14ac:dyDescent="0.3">
      <c r="B13" s="186" t="s">
        <v>23</v>
      </c>
      <c r="C13" s="61" t="s">
        <v>24</v>
      </c>
      <c r="D13" s="112">
        <v>4</v>
      </c>
      <c r="E13" s="112">
        <v>0</v>
      </c>
      <c r="F13" s="113">
        <v>4</v>
      </c>
      <c r="G13" s="87">
        <v>4</v>
      </c>
      <c r="H13" s="47"/>
      <c r="I13" s="47"/>
      <c r="J13" s="94" t="s">
        <v>159</v>
      </c>
      <c r="K13" s="63" t="s">
        <v>84</v>
      </c>
      <c r="L13" s="130">
        <v>4</v>
      </c>
      <c r="M13" s="130">
        <v>0</v>
      </c>
      <c r="N13" s="128">
        <v>4</v>
      </c>
      <c r="O13" s="131">
        <v>5</v>
      </c>
      <c r="P13" s="25"/>
    </row>
    <row r="14" spans="2:16" ht="15.75" customHeight="1" x14ac:dyDescent="0.3">
      <c r="B14" s="186" t="s">
        <v>25</v>
      </c>
      <c r="C14" s="61" t="s">
        <v>70</v>
      </c>
      <c r="D14" s="112">
        <v>0</v>
      </c>
      <c r="E14" s="112">
        <v>2</v>
      </c>
      <c r="F14" s="113">
        <v>1</v>
      </c>
      <c r="G14" s="87">
        <v>2</v>
      </c>
      <c r="H14" s="47"/>
      <c r="I14" s="47"/>
      <c r="J14" s="94" t="s">
        <v>149</v>
      </c>
      <c r="K14" s="63" t="s">
        <v>143</v>
      </c>
      <c r="L14" s="122">
        <v>2</v>
      </c>
      <c r="M14" s="122">
        <v>2</v>
      </c>
      <c r="N14" s="123">
        <v>3</v>
      </c>
      <c r="O14" s="81">
        <v>5</v>
      </c>
      <c r="P14" s="25"/>
    </row>
    <row r="15" spans="2:16" ht="15.75" customHeight="1" x14ac:dyDescent="0.3">
      <c r="B15" s="100" t="s">
        <v>157</v>
      </c>
      <c r="C15" s="61" t="s">
        <v>217</v>
      </c>
      <c r="D15" s="114">
        <v>2</v>
      </c>
      <c r="E15" s="114">
        <v>1</v>
      </c>
      <c r="F15" s="114">
        <v>2.5</v>
      </c>
      <c r="G15" s="115">
        <v>4</v>
      </c>
      <c r="H15" s="47"/>
      <c r="I15" s="47"/>
      <c r="J15" s="101" t="s">
        <v>150</v>
      </c>
      <c r="K15" s="63" t="s">
        <v>90</v>
      </c>
      <c r="L15" s="122">
        <v>3</v>
      </c>
      <c r="M15" s="122">
        <v>0</v>
      </c>
      <c r="N15" s="122">
        <v>3</v>
      </c>
      <c r="O15" s="81">
        <v>3</v>
      </c>
      <c r="P15" s="25"/>
    </row>
    <row r="16" spans="2:16" ht="15.75" customHeight="1" x14ac:dyDescent="0.3">
      <c r="B16" s="94" t="s">
        <v>158</v>
      </c>
      <c r="C16" s="61" t="s">
        <v>88</v>
      </c>
      <c r="D16" s="112">
        <v>2</v>
      </c>
      <c r="E16" s="112">
        <v>0</v>
      </c>
      <c r="F16" s="112">
        <v>2</v>
      </c>
      <c r="G16" s="87">
        <v>3</v>
      </c>
      <c r="H16" s="47"/>
      <c r="I16" s="47"/>
      <c r="J16" s="192" t="s">
        <v>44</v>
      </c>
      <c r="K16" s="63" t="s">
        <v>65</v>
      </c>
      <c r="L16" s="122">
        <v>2</v>
      </c>
      <c r="M16" s="122">
        <v>0</v>
      </c>
      <c r="N16" s="126">
        <v>2</v>
      </c>
      <c r="O16" s="81">
        <v>2</v>
      </c>
      <c r="P16" s="25"/>
    </row>
    <row r="17" spans="2:23" ht="15.75" customHeight="1" thickBot="1" x14ac:dyDescent="0.35">
      <c r="B17" s="192" t="s">
        <v>37</v>
      </c>
      <c r="C17" s="61" t="s">
        <v>66</v>
      </c>
      <c r="D17" s="120">
        <v>2</v>
      </c>
      <c r="E17" s="120">
        <v>0</v>
      </c>
      <c r="F17" s="120">
        <v>2</v>
      </c>
      <c r="G17" s="121">
        <v>2</v>
      </c>
      <c r="H17" s="47"/>
      <c r="I17" s="47"/>
      <c r="J17" s="111"/>
      <c r="K17" s="49"/>
      <c r="L17" s="57"/>
      <c r="M17" s="57"/>
      <c r="N17" s="58"/>
      <c r="O17" s="79"/>
      <c r="P17" s="25"/>
    </row>
    <row r="18" spans="2:23" ht="15" customHeight="1" thickBot="1" x14ac:dyDescent="0.35">
      <c r="B18" s="235" t="s">
        <v>10</v>
      </c>
      <c r="C18" s="236"/>
      <c r="D18" s="236"/>
      <c r="E18" s="237"/>
      <c r="F18" s="80">
        <f>SUM(F8:F17)</f>
        <v>24.5</v>
      </c>
      <c r="G18" s="62">
        <f>SUM(G8:G17)</f>
        <v>30</v>
      </c>
      <c r="H18" s="47"/>
      <c r="I18" s="47"/>
      <c r="J18" s="220" t="s">
        <v>10</v>
      </c>
      <c r="K18" s="221"/>
      <c r="L18" s="221"/>
      <c r="M18" s="222"/>
      <c r="N18" s="27">
        <f>SUM(N8:N17)</f>
        <v>25</v>
      </c>
      <c r="O18" s="26">
        <f>SUM(O8:O17)</f>
        <v>30</v>
      </c>
      <c r="P18" s="23"/>
    </row>
    <row r="19" spans="2:23" ht="15" customHeight="1" x14ac:dyDescent="0.3">
      <c r="B19" s="28"/>
      <c r="C19" s="29"/>
      <c r="D19" s="28"/>
      <c r="E19" s="28"/>
      <c r="F19" s="28"/>
      <c r="G19" s="28"/>
      <c r="H19" s="25"/>
      <c r="I19" s="25"/>
      <c r="J19" s="23"/>
      <c r="K19" s="23"/>
      <c r="L19" s="23"/>
      <c r="M19" s="23"/>
      <c r="N19" s="59"/>
      <c r="O19" s="55"/>
    </row>
    <row r="20" spans="2:23" ht="15" thickBot="1" x14ac:dyDescent="0.35">
      <c r="B20" s="28"/>
      <c r="C20" s="29"/>
      <c r="D20" s="28"/>
      <c r="E20" s="28"/>
      <c r="F20" s="28"/>
      <c r="G20" s="28"/>
      <c r="H20" s="25"/>
      <c r="I20" s="25"/>
      <c r="J20" s="28"/>
      <c r="K20" s="29"/>
      <c r="L20" s="28"/>
      <c r="M20" s="28"/>
      <c r="N20" s="30"/>
      <c r="O20" s="28"/>
      <c r="P20" s="28"/>
    </row>
    <row r="21" spans="2:23" ht="21.6" thickBot="1" x14ac:dyDescent="0.35">
      <c r="B21" s="217" t="s">
        <v>11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9"/>
      <c r="P21" s="17"/>
    </row>
    <row r="22" spans="2:23" ht="24" customHeight="1" thickBot="1" x14ac:dyDescent="0.35">
      <c r="B22" s="200" t="s">
        <v>12</v>
      </c>
      <c r="C22" s="200"/>
      <c r="D22" s="200"/>
      <c r="E22" s="200"/>
      <c r="F22" s="200"/>
      <c r="G22" s="200"/>
      <c r="H22" s="47"/>
      <c r="I22" s="47"/>
      <c r="J22" s="200" t="s">
        <v>13</v>
      </c>
      <c r="K22" s="200"/>
      <c r="L22" s="200"/>
      <c r="M22" s="200"/>
      <c r="N22" s="200"/>
      <c r="O22" s="200"/>
      <c r="P22" s="51"/>
    </row>
    <row r="23" spans="2:23" ht="18" customHeight="1" x14ac:dyDescent="0.3">
      <c r="B23" s="2" t="s">
        <v>3</v>
      </c>
      <c r="C23" s="3" t="s">
        <v>4</v>
      </c>
      <c r="D23" s="4" t="s">
        <v>5</v>
      </c>
      <c r="E23" s="4" t="s">
        <v>6</v>
      </c>
      <c r="F23" s="4" t="s">
        <v>7</v>
      </c>
      <c r="G23" s="5" t="s">
        <v>38</v>
      </c>
      <c r="J23" s="2" t="s">
        <v>3</v>
      </c>
      <c r="K23" s="3" t="s">
        <v>4</v>
      </c>
      <c r="L23" s="4" t="s">
        <v>5</v>
      </c>
      <c r="M23" s="4" t="s">
        <v>6</v>
      </c>
      <c r="N23" s="10" t="s">
        <v>7</v>
      </c>
      <c r="O23" s="5" t="s">
        <v>38</v>
      </c>
      <c r="P23" s="23"/>
      <c r="S23"/>
      <c r="T23"/>
      <c r="U23"/>
      <c r="V23"/>
      <c r="W23"/>
    </row>
    <row r="24" spans="2:23" ht="18" customHeight="1" x14ac:dyDescent="0.3">
      <c r="B24" s="189" t="s">
        <v>52</v>
      </c>
      <c r="C24" s="133" t="s">
        <v>14</v>
      </c>
      <c r="D24" s="112">
        <v>4</v>
      </c>
      <c r="E24" s="112">
        <v>0</v>
      </c>
      <c r="F24" s="112">
        <v>4</v>
      </c>
      <c r="G24" s="87">
        <v>5</v>
      </c>
      <c r="H24" s="134"/>
      <c r="I24" s="134"/>
      <c r="J24" s="135" t="s">
        <v>154</v>
      </c>
      <c r="K24" s="133" t="s">
        <v>145</v>
      </c>
      <c r="L24" s="112">
        <v>4</v>
      </c>
      <c r="M24" s="112">
        <v>0</v>
      </c>
      <c r="N24" s="114">
        <v>4</v>
      </c>
      <c r="O24" s="87">
        <v>5</v>
      </c>
      <c r="P24" s="23"/>
    </row>
    <row r="25" spans="2:23" ht="15.75" customHeight="1" x14ac:dyDescent="0.3">
      <c r="B25" s="132" t="s">
        <v>160</v>
      </c>
      <c r="C25" s="136" t="s">
        <v>214</v>
      </c>
      <c r="D25" s="130">
        <v>3</v>
      </c>
      <c r="E25" s="130">
        <v>0</v>
      </c>
      <c r="F25" s="130">
        <v>3</v>
      </c>
      <c r="G25" s="131">
        <v>3</v>
      </c>
      <c r="H25" s="134"/>
      <c r="I25" s="134"/>
      <c r="J25" s="135" t="s">
        <v>162</v>
      </c>
      <c r="K25" s="133" t="s">
        <v>213</v>
      </c>
      <c r="L25" s="112">
        <v>4</v>
      </c>
      <c r="M25" s="112">
        <v>0</v>
      </c>
      <c r="N25" s="116">
        <v>4</v>
      </c>
      <c r="O25" s="87">
        <v>5</v>
      </c>
      <c r="P25" s="23"/>
      <c r="S25"/>
      <c r="T25"/>
      <c r="U25"/>
      <c r="V25"/>
      <c r="W25"/>
    </row>
    <row r="26" spans="2:23" ht="15.75" customHeight="1" x14ac:dyDescent="0.3">
      <c r="B26" s="135" t="s">
        <v>161</v>
      </c>
      <c r="C26" s="136" t="s">
        <v>207</v>
      </c>
      <c r="D26" s="122">
        <v>2</v>
      </c>
      <c r="E26" s="122">
        <v>1</v>
      </c>
      <c r="F26" s="123">
        <v>2.5</v>
      </c>
      <c r="G26" s="81">
        <v>3</v>
      </c>
      <c r="H26" s="134"/>
      <c r="I26" s="134"/>
      <c r="J26" s="135" t="s">
        <v>156</v>
      </c>
      <c r="K26" s="133" t="s">
        <v>58</v>
      </c>
      <c r="L26" s="112">
        <v>3</v>
      </c>
      <c r="M26" s="112">
        <v>0</v>
      </c>
      <c r="N26" s="114">
        <v>3</v>
      </c>
      <c r="O26" s="87">
        <v>3</v>
      </c>
      <c r="P26" s="1"/>
      <c r="W26"/>
    </row>
    <row r="27" spans="2:23" ht="15.75" customHeight="1" x14ac:dyDescent="0.3">
      <c r="B27" s="132" t="s">
        <v>151</v>
      </c>
      <c r="C27" s="136" t="s">
        <v>215</v>
      </c>
      <c r="D27" s="130">
        <v>4</v>
      </c>
      <c r="E27" s="130">
        <v>0</v>
      </c>
      <c r="F27" s="130">
        <v>4</v>
      </c>
      <c r="G27" s="131">
        <v>5</v>
      </c>
      <c r="H27" s="134"/>
      <c r="I27" s="134"/>
      <c r="J27" s="135" t="s">
        <v>163</v>
      </c>
      <c r="K27" s="133" t="s">
        <v>91</v>
      </c>
      <c r="L27" s="112">
        <v>2</v>
      </c>
      <c r="M27" s="112">
        <v>2</v>
      </c>
      <c r="N27" s="116">
        <v>3</v>
      </c>
      <c r="O27" s="87">
        <v>5</v>
      </c>
      <c r="P27" s="25"/>
      <c r="S27"/>
      <c r="T27"/>
      <c r="U27"/>
      <c r="V27"/>
      <c r="W27"/>
    </row>
    <row r="28" spans="2:23" ht="15.75" customHeight="1" x14ac:dyDescent="0.3">
      <c r="B28" s="132" t="s">
        <v>152</v>
      </c>
      <c r="C28" s="136" t="s">
        <v>89</v>
      </c>
      <c r="D28" s="130">
        <v>3</v>
      </c>
      <c r="E28" s="130">
        <v>1</v>
      </c>
      <c r="F28" s="123">
        <v>3.5</v>
      </c>
      <c r="G28" s="131">
        <v>4</v>
      </c>
      <c r="H28" s="134"/>
      <c r="I28" s="134"/>
      <c r="J28" s="135" t="s">
        <v>155</v>
      </c>
      <c r="K28" s="133" t="s">
        <v>54</v>
      </c>
      <c r="L28" s="112">
        <v>3</v>
      </c>
      <c r="M28" s="112">
        <v>0</v>
      </c>
      <c r="N28" s="114">
        <v>3</v>
      </c>
      <c r="O28" s="87">
        <v>3</v>
      </c>
      <c r="P28" s="25"/>
      <c r="V28"/>
      <c r="W28"/>
    </row>
    <row r="29" spans="2:23" ht="15.75" customHeight="1" x14ac:dyDescent="0.3">
      <c r="B29" s="132" t="s">
        <v>153</v>
      </c>
      <c r="C29" s="136" t="s">
        <v>85</v>
      </c>
      <c r="D29" s="130">
        <v>2</v>
      </c>
      <c r="E29" s="130">
        <v>2</v>
      </c>
      <c r="F29" s="130">
        <v>3</v>
      </c>
      <c r="G29" s="131">
        <v>4</v>
      </c>
      <c r="H29" s="134"/>
      <c r="I29" s="134"/>
      <c r="J29" s="135" t="s">
        <v>177</v>
      </c>
      <c r="K29" s="133" t="s">
        <v>144</v>
      </c>
      <c r="L29" s="112">
        <v>3</v>
      </c>
      <c r="M29" s="112">
        <v>0</v>
      </c>
      <c r="N29" s="112">
        <v>3</v>
      </c>
      <c r="O29" s="87">
        <v>3</v>
      </c>
      <c r="P29" s="25"/>
      <c r="S29"/>
      <c r="T29"/>
      <c r="U29"/>
      <c r="V29"/>
      <c r="W29"/>
    </row>
    <row r="30" spans="2:23" ht="15.75" customHeight="1" x14ac:dyDescent="0.3">
      <c r="B30" s="132" t="s">
        <v>196</v>
      </c>
      <c r="C30" s="136" t="s">
        <v>39</v>
      </c>
      <c r="D30" s="112">
        <v>3</v>
      </c>
      <c r="E30" s="112">
        <v>0</v>
      </c>
      <c r="F30" s="112">
        <v>3</v>
      </c>
      <c r="G30" s="87">
        <v>3</v>
      </c>
      <c r="H30" s="134"/>
      <c r="I30" s="134"/>
      <c r="J30" s="135" t="s">
        <v>196</v>
      </c>
      <c r="K30" s="133" t="s">
        <v>291</v>
      </c>
      <c r="L30" s="112">
        <v>3</v>
      </c>
      <c r="M30" s="112">
        <v>0</v>
      </c>
      <c r="N30" s="114">
        <v>3</v>
      </c>
      <c r="O30" s="87">
        <v>3</v>
      </c>
      <c r="P30" s="25"/>
      <c r="S30"/>
      <c r="T30"/>
      <c r="U30"/>
      <c r="V30"/>
      <c r="W30"/>
    </row>
    <row r="31" spans="2:23" ht="15.75" customHeight="1" x14ac:dyDescent="0.3">
      <c r="B31" s="187" t="s">
        <v>187</v>
      </c>
      <c r="C31" s="133" t="s">
        <v>218</v>
      </c>
      <c r="D31" s="112">
        <v>2</v>
      </c>
      <c r="E31" s="112">
        <v>0</v>
      </c>
      <c r="F31" s="112">
        <v>2</v>
      </c>
      <c r="G31" s="87">
        <v>3</v>
      </c>
      <c r="H31" s="134"/>
      <c r="I31" s="134"/>
      <c r="J31" s="187" t="s">
        <v>187</v>
      </c>
      <c r="K31" s="133" t="s">
        <v>219</v>
      </c>
      <c r="L31" s="112">
        <v>2</v>
      </c>
      <c r="M31" s="112">
        <v>0</v>
      </c>
      <c r="N31" s="114">
        <v>2</v>
      </c>
      <c r="O31" s="87">
        <v>3</v>
      </c>
      <c r="P31" s="25"/>
      <c r="S31"/>
      <c r="T31"/>
      <c r="U31"/>
      <c r="V31"/>
      <c r="W31"/>
    </row>
    <row r="32" spans="2:23" ht="15.75" customHeight="1" thickBot="1" x14ac:dyDescent="0.35">
      <c r="B32" s="231" t="s">
        <v>10</v>
      </c>
      <c r="C32" s="232"/>
      <c r="D32" s="232"/>
      <c r="E32" s="233"/>
      <c r="F32" s="6">
        <f>SUM(F24:F31)</f>
        <v>25</v>
      </c>
      <c r="G32" s="7">
        <f>SUM(G24:G31)</f>
        <v>30</v>
      </c>
      <c r="J32" s="223" t="s">
        <v>10</v>
      </c>
      <c r="K32" s="224"/>
      <c r="L32" s="224"/>
      <c r="M32" s="225"/>
      <c r="N32" s="6">
        <f>SUM(N24:N31)</f>
        <v>25</v>
      </c>
      <c r="O32" s="7">
        <f>SUM(O24:O31)</f>
        <v>30</v>
      </c>
      <c r="P32" s="25"/>
    </row>
    <row r="33" spans="2:19" ht="15.75" customHeight="1" x14ac:dyDescent="0.3">
      <c r="B33" s="13"/>
      <c r="C33" s="13"/>
      <c r="D33" s="55"/>
      <c r="E33" s="55"/>
      <c r="F33" s="55"/>
      <c r="G33" s="55"/>
      <c r="H33" s="47"/>
      <c r="I33" s="47"/>
      <c r="J33" s="55"/>
      <c r="K33" s="13"/>
      <c r="L33" s="55"/>
      <c r="M33" s="55"/>
      <c r="N33" s="59"/>
      <c r="O33" s="55"/>
      <c r="P33" s="25"/>
    </row>
    <row r="34" spans="2:19" ht="15" thickBot="1" x14ac:dyDescent="0.35">
      <c r="B34" s="28"/>
      <c r="C34" s="29"/>
      <c r="D34" s="28"/>
      <c r="E34" s="28"/>
      <c r="F34" s="28"/>
      <c r="G34" s="28"/>
      <c r="H34" s="25"/>
      <c r="I34" s="25"/>
      <c r="J34" s="55"/>
      <c r="K34" s="13"/>
      <c r="L34" s="55"/>
      <c r="M34" s="55"/>
      <c r="N34" s="59"/>
      <c r="O34" s="55"/>
      <c r="P34" s="1"/>
    </row>
    <row r="35" spans="2:19" ht="21.6" thickBot="1" x14ac:dyDescent="0.35">
      <c r="B35" s="217" t="s">
        <v>15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9"/>
      <c r="P35" s="17"/>
    </row>
    <row r="36" spans="2:19" ht="24" customHeight="1" thickBot="1" x14ac:dyDescent="0.35">
      <c r="B36" s="200" t="s">
        <v>16</v>
      </c>
      <c r="C36" s="200"/>
      <c r="D36" s="200"/>
      <c r="E36" s="200"/>
      <c r="F36" s="200"/>
      <c r="G36" s="200"/>
      <c r="H36" s="47"/>
      <c r="I36" s="47"/>
      <c r="J36" s="200" t="s">
        <v>17</v>
      </c>
      <c r="K36" s="200"/>
      <c r="L36" s="200"/>
      <c r="M36" s="200"/>
      <c r="N36" s="200"/>
      <c r="O36" s="200"/>
      <c r="P36" s="51"/>
    </row>
    <row r="37" spans="2:19" ht="18" customHeight="1" x14ac:dyDescent="0.3">
      <c r="B37" s="2" t="s">
        <v>3</v>
      </c>
      <c r="C37" s="3" t="s">
        <v>4</v>
      </c>
      <c r="D37" s="4" t="s">
        <v>5</v>
      </c>
      <c r="E37" s="4" t="s">
        <v>6</v>
      </c>
      <c r="F37" s="4" t="s">
        <v>7</v>
      </c>
      <c r="G37" s="5" t="s">
        <v>38</v>
      </c>
      <c r="J37" s="2" t="s">
        <v>3</v>
      </c>
      <c r="K37" s="3" t="s">
        <v>4</v>
      </c>
      <c r="L37" s="4" t="s">
        <v>5</v>
      </c>
      <c r="M37" s="4" t="s">
        <v>6</v>
      </c>
      <c r="N37" s="10" t="s">
        <v>7</v>
      </c>
      <c r="O37" s="5" t="s">
        <v>38</v>
      </c>
      <c r="P37" s="23"/>
    </row>
    <row r="38" spans="2:19" ht="18" customHeight="1" x14ac:dyDescent="0.3">
      <c r="B38" s="132" t="s">
        <v>169</v>
      </c>
      <c r="C38" s="136" t="s">
        <v>209</v>
      </c>
      <c r="D38" s="130">
        <v>2</v>
      </c>
      <c r="E38" s="130">
        <v>2</v>
      </c>
      <c r="F38" s="137">
        <v>3</v>
      </c>
      <c r="G38" s="131">
        <v>4</v>
      </c>
      <c r="H38" s="134"/>
      <c r="I38" s="134"/>
      <c r="J38" s="138" t="s">
        <v>164</v>
      </c>
      <c r="K38" s="139" t="s">
        <v>220</v>
      </c>
      <c r="L38" s="140">
        <v>2</v>
      </c>
      <c r="M38" s="140">
        <v>2</v>
      </c>
      <c r="N38" s="140">
        <v>3</v>
      </c>
      <c r="O38" s="141">
        <v>5</v>
      </c>
      <c r="P38" s="23"/>
    </row>
    <row r="39" spans="2:19" ht="18" customHeight="1" x14ac:dyDescent="0.3">
      <c r="B39" s="135" t="s">
        <v>170</v>
      </c>
      <c r="C39" s="133" t="s">
        <v>92</v>
      </c>
      <c r="D39" s="112">
        <v>2</v>
      </c>
      <c r="E39" s="112">
        <v>2</v>
      </c>
      <c r="F39" s="112">
        <v>3</v>
      </c>
      <c r="G39" s="87">
        <v>5</v>
      </c>
      <c r="H39" s="134"/>
      <c r="I39" s="134"/>
      <c r="J39" s="142" t="s">
        <v>165</v>
      </c>
      <c r="K39" s="136" t="s">
        <v>211</v>
      </c>
      <c r="L39" s="122">
        <v>2</v>
      </c>
      <c r="M39" s="122">
        <v>2</v>
      </c>
      <c r="N39" s="126">
        <v>3</v>
      </c>
      <c r="O39" s="81">
        <v>4</v>
      </c>
      <c r="P39" s="23"/>
    </row>
    <row r="40" spans="2:19" x14ac:dyDescent="0.3">
      <c r="B40" s="132" t="s">
        <v>171</v>
      </c>
      <c r="C40" s="136" t="s">
        <v>289</v>
      </c>
      <c r="D40" s="130">
        <v>2</v>
      </c>
      <c r="E40" s="130">
        <v>2</v>
      </c>
      <c r="F40" s="130">
        <v>3</v>
      </c>
      <c r="G40" s="131">
        <v>4</v>
      </c>
      <c r="H40" s="134"/>
      <c r="I40" s="134"/>
      <c r="J40" s="132" t="s">
        <v>166</v>
      </c>
      <c r="K40" s="136" t="s">
        <v>212</v>
      </c>
      <c r="L40" s="130">
        <v>2</v>
      </c>
      <c r="M40" s="130">
        <v>2</v>
      </c>
      <c r="N40" s="126">
        <v>3</v>
      </c>
      <c r="O40" s="131">
        <v>4</v>
      </c>
      <c r="P40" s="23"/>
    </row>
    <row r="41" spans="2:19" ht="15" customHeight="1" x14ac:dyDescent="0.3">
      <c r="B41" s="132" t="s">
        <v>172</v>
      </c>
      <c r="C41" s="136" t="s">
        <v>210</v>
      </c>
      <c r="D41" s="130">
        <v>2</v>
      </c>
      <c r="E41" s="130">
        <v>2</v>
      </c>
      <c r="F41" s="130">
        <v>3</v>
      </c>
      <c r="G41" s="131">
        <v>4</v>
      </c>
      <c r="H41" s="134"/>
      <c r="I41" s="134"/>
      <c r="J41" s="132" t="s">
        <v>167</v>
      </c>
      <c r="K41" s="136" t="s">
        <v>108</v>
      </c>
      <c r="L41" s="130">
        <v>2</v>
      </c>
      <c r="M41" s="130">
        <v>1</v>
      </c>
      <c r="N41" s="137">
        <v>2.5</v>
      </c>
      <c r="O41" s="131">
        <v>3</v>
      </c>
      <c r="P41" s="25"/>
      <c r="S41"/>
    </row>
    <row r="42" spans="2:19" ht="15.75" customHeight="1" x14ac:dyDescent="0.3">
      <c r="B42" s="132" t="s">
        <v>173</v>
      </c>
      <c r="C42" s="136" t="s">
        <v>221</v>
      </c>
      <c r="D42" s="130">
        <v>3</v>
      </c>
      <c r="E42" s="130">
        <v>2</v>
      </c>
      <c r="F42" s="130">
        <v>4</v>
      </c>
      <c r="G42" s="131">
        <v>5</v>
      </c>
      <c r="H42" s="134"/>
      <c r="I42" s="134"/>
      <c r="J42" s="101" t="s">
        <v>168</v>
      </c>
      <c r="K42" s="163" t="s">
        <v>147</v>
      </c>
      <c r="L42" s="166">
        <v>2</v>
      </c>
      <c r="M42" s="166">
        <v>1</v>
      </c>
      <c r="N42" s="158">
        <v>2.5</v>
      </c>
      <c r="O42" s="131">
        <v>3</v>
      </c>
      <c r="P42" s="25"/>
      <c r="S42"/>
    </row>
    <row r="43" spans="2:19" ht="15.75" customHeight="1" x14ac:dyDescent="0.3">
      <c r="B43" s="135" t="s">
        <v>196</v>
      </c>
      <c r="C43" s="133" t="s">
        <v>146</v>
      </c>
      <c r="D43" s="112">
        <v>3</v>
      </c>
      <c r="E43" s="112">
        <v>0</v>
      </c>
      <c r="F43" s="112">
        <v>3</v>
      </c>
      <c r="G43" s="87">
        <v>3</v>
      </c>
      <c r="H43" s="134"/>
      <c r="I43" s="134"/>
      <c r="J43" s="184" t="s">
        <v>241</v>
      </c>
      <c r="K43" s="185" t="s">
        <v>290</v>
      </c>
      <c r="L43" s="170">
        <v>3</v>
      </c>
      <c r="M43" s="170">
        <v>1</v>
      </c>
      <c r="N43" s="158">
        <v>3.5</v>
      </c>
      <c r="O43" s="141">
        <v>3</v>
      </c>
      <c r="P43" s="25"/>
      <c r="S43"/>
    </row>
    <row r="44" spans="2:19" ht="15.75" customHeight="1" x14ac:dyDescent="0.3">
      <c r="B44" s="135" t="s">
        <v>196</v>
      </c>
      <c r="C44" s="133" t="s">
        <v>40</v>
      </c>
      <c r="D44" s="112">
        <v>3</v>
      </c>
      <c r="E44" s="112">
        <v>0</v>
      </c>
      <c r="F44" s="112">
        <v>3</v>
      </c>
      <c r="G44" s="87">
        <v>3</v>
      </c>
      <c r="H44" s="134"/>
      <c r="I44" s="134"/>
      <c r="J44" s="101" t="s">
        <v>196</v>
      </c>
      <c r="K44" s="163" t="s">
        <v>41</v>
      </c>
      <c r="L44" s="166">
        <v>3</v>
      </c>
      <c r="M44" s="166">
        <v>0</v>
      </c>
      <c r="N44" s="158">
        <v>3</v>
      </c>
      <c r="O44" s="131">
        <v>3</v>
      </c>
      <c r="P44" s="25"/>
      <c r="S44"/>
    </row>
    <row r="45" spans="2:19" ht="15.75" customHeight="1" x14ac:dyDescent="0.3">
      <c r="B45" s="188" t="s">
        <v>77</v>
      </c>
      <c r="C45" s="83" t="s">
        <v>71</v>
      </c>
      <c r="D45" s="112">
        <v>0</v>
      </c>
      <c r="E45" s="112">
        <v>0</v>
      </c>
      <c r="F45" s="112">
        <v>0</v>
      </c>
      <c r="G45" s="87">
        <v>2</v>
      </c>
      <c r="H45" s="134"/>
      <c r="I45" s="134"/>
      <c r="J45" s="101" t="s">
        <v>196</v>
      </c>
      <c r="K45" s="163" t="s">
        <v>42</v>
      </c>
      <c r="L45" s="166">
        <v>3</v>
      </c>
      <c r="M45" s="166">
        <v>0</v>
      </c>
      <c r="N45" s="158">
        <v>3</v>
      </c>
      <c r="O45" s="131">
        <v>3</v>
      </c>
      <c r="P45" s="25"/>
    </row>
    <row r="46" spans="2:19" ht="15.75" customHeight="1" x14ac:dyDescent="0.3">
      <c r="B46" s="82"/>
      <c r="C46" s="83"/>
      <c r="D46" s="84"/>
      <c r="E46" s="84"/>
      <c r="F46" s="85"/>
      <c r="G46" s="86"/>
      <c r="H46" s="134"/>
      <c r="I46" s="134"/>
      <c r="J46" s="188" t="s">
        <v>78</v>
      </c>
      <c r="K46" s="173" t="s">
        <v>72</v>
      </c>
      <c r="L46" s="166">
        <v>0</v>
      </c>
      <c r="M46" s="166">
        <v>0</v>
      </c>
      <c r="N46" s="166">
        <v>0</v>
      </c>
      <c r="O46" s="131">
        <v>2</v>
      </c>
      <c r="P46" s="25"/>
    </row>
    <row r="47" spans="2:19" ht="15.75" customHeight="1" thickBot="1" x14ac:dyDescent="0.35">
      <c r="B47" s="220" t="s">
        <v>10</v>
      </c>
      <c r="C47" s="221"/>
      <c r="D47" s="221"/>
      <c r="E47" s="222"/>
      <c r="F47" s="91">
        <f>SUM(F38:F46)</f>
        <v>22</v>
      </c>
      <c r="G47" s="26">
        <f>SUM(G38:G46)</f>
        <v>30</v>
      </c>
      <c r="H47" s="47"/>
      <c r="I47" s="47"/>
      <c r="J47" s="220" t="s">
        <v>10</v>
      </c>
      <c r="K47" s="221"/>
      <c r="L47" s="221"/>
      <c r="M47" s="222"/>
      <c r="N47" s="158">
        <v>23.5</v>
      </c>
      <c r="O47" s="26">
        <f>SUM(O38:O46)</f>
        <v>30</v>
      </c>
      <c r="P47" s="23"/>
    </row>
    <row r="48" spans="2:19" x14ac:dyDescent="0.3">
      <c r="B48" s="28"/>
      <c r="C48" s="29"/>
      <c r="D48" s="28"/>
      <c r="E48" s="28"/>
      <c r="F48" s="28"/>
      <c r="G48" s="28"/>
      <c r="H48" s="25"/>
      <c r="I48" s="25"/>
      <c r="J48" s="23"/>
      <c r="K48" s="31"/>
      <c r="L48" s="25"/>
      <c r="M48" s="25"/>
      <c r="N48" s="32"/>
      <c r="O48" s="25"/>
      <c r="P48" s="25"/>
    </row>
    <row r="49" spans="2:16" ht="15" thickBot="1" x14ac:dyDescent="0.35">
      <c r="B49" s="28"/>
      <c r="C49" s="29"/>
      <c r="D49" s="28"/>
      <c r="E49" s="28"/>
      <c r="F49" s="28"/>
      <c r="G49" s="28"/>
      <c r="H49" s="25"/>
      <c r="I49" s="25"/>
      <c r="J49" s="23"/>
      <c r="K49" s="31"/>
      <c r="L49" s="25"/>
      <c r="M49" s="25"/>
      <c r="N49" s="32"/>
      <c r="O49" s="25"/>
      <c r="P49" s="25"/>
    </row>
    <row r="50" spans="2:16" ht="21.6" thickBot="1" x14ac:dyDescent="0.35">
      <c r="B50" s="217" t="s">
        <v>18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9"/>
      <c r="P50" s="17"/>
    </row>
    <row r="51" spans="2:16" ht="24" customHeight="1" thickBot="1" x14ac:dyDescent="0.35">
      <c r="B51" s="200" t="s">
        <v>191</v>
      </c>
      <c r="C51" s="200"/>
      <c r="D51" s="200"/>
      <c r="E51" s="200"/>
      <c r="F51" s="200"/>
      <c r="G51" s="200"/>
      <c r="H51" s="47"/>
      <c r="I51" s="47"/>
      <c r="J51" s="200" t="s">
        <v>19</v>
      </c>
      <c r="K51" s="200"/>
      <c r="L51" s="200"/>
      <c r="M51" s="200"/>
      <c r="N51" s="200"/>
      <c r="O51" s="200"/>
      <c r="P51" s="51"/>
    </row>
    <row r="52" spans="2:16" ht="18" customHeight="1" x14ac:dyDescent="0.3">
      <c r="B52" s="18" t="s">
        <v>3</v>
      </c>
      <c r="C52" s="19" t="s">
        <v>4</v>
      </c>
      <c r="D52" s="20" t="s">
        <v>5</v>
      </c>
      <c r="E52" s="20" t="s">
        <v>6</v>
      </c>
      <c r="F52" s="20" t="s">
        <v>7</v>
      </c>
      <c r="G52" s="21" t="s">
        <v>38</v>
      </c>
      <c r="H52" s="47"/>
      <c r="I52" s="47"/>
      <c r="J52" s="18" t="s">
        <v>3</v>
      </c>
      <c r="K52" s="19" t="s">
        <v>4</v>
      </c>
      <c r="L52" s="20" t="s">
        <v>5</v>
      </c>
      <c r="M52" s="20" t="s">
        <v>6</v>
      </c>
      <c r="N52" s="22" t="s">
        <v>7</v>
      </c>
      <c r="O52" s="21" t="s">
        <v>38</v>
      </c>
      <c r="P52" s="23"/>
    </row>
    <row r="53" spans="2:16" ht="18" customHeight="1" x14ac:dyDescent="0.3">
      <c r="B53" s="193" t="s">
        <v>83</v>
      </c>
      <c r="C53" s="163" t="s">
        <v>80</v>
      </c>
      <c r="D53" s="164">
        <v>2</v>
      </c>
      <c r="E53" s="164">
        <v>0</v>
      </c>
      <c r="F53" s="164">
        <v>2</v>
      </c>
      <c r="G53" s="165">
        <v>2</v>
      </c>
      <c r="H53" s="134"/>
      <c r="I53" s="134"/>
      <c r="J53" s="194" t="s">
        <v>82</v>
      </c>
      <c r="K53" s="24" t="s">
        <v>81</v>
      </c>
      <c r="L53" s="157">
        <v>2</v>
      </c>
      <c r="M53" s="157">
        <v>0</v>
      </c>
      <c r="N53" s="157">
        <v>2</v>
      </c>
      <c r="O53" s="174">
        <v>2</v>
      </c>
      <c r="P53" s="25"/>
    </row>
    <row r="54" spans="2:16" ht="15.75" customHeight="1" x14ac:dyDescent="0.3">
      <c r="B54" s="101" t="s">
        <v>174</v>
      </c>
      <c r="C54" s="163" t="s">
        <v>93</v>
      </c>
      <c r="D54" s="166">
        <v>3</v>
      </c>
      <c r="E54" s="166">
        <v>1</v>
      </c>
      <c r="F54" s="158">
        <v>3.5</v>
      </c>
      <c r="G54" s="167">
        <v>5</v>
      </c>
      <c r="H54" s="134"/>
      <c r="I54" s="134"/>
      <c r="J54" s="190" t="s">
        <v>60</v>
      </c>
      <c r="K54" s="78" t="s">
        <v>59</v>
      </c>
      <c r="L54" s="175">
        <v>2</v>
      </c>
      <c r="M54" s="158">
        <v>0</v>
      </c>
      <c r="N54" s="158">
        <v>2</v>
      </c>
      <c r="O54" s="176">
        <v>2</v>
      </c>
      <c r="P54" s="25"/>
    </row>
    <row r="55" spans="2:16" ht="15.75" customHeight="1" x14ac:dyDescent="0.3">
      <c r="B55" s="168" t="s">
        <v>175</v>
      </c>
      <c r="C55" s="169" t="s">
        <v>148</v>
      </c>
      <c r="D55" s="170">
        <v>3</v>
      </c>
      <c r="E55" s="170">
        <v>1</v>
      </c>
      <c r="F55" s="158">
        <v>3.5</v>
      </c>
      <c r="G55" s="171">
        <v>5</v>
      </c>
      <c r="H55" s="134"/>
      <c r="I55" s="134"/>
      <c r="J55" s="94" t="s">
        <v>317</v>
      </c>
      <c r="K55" s="78" t="s">
        <v>62</v>
      </c>
      <c r="L55" s="57">
        <v>0</v>
      </c>
      <c r="M55" s="57">
        <v>2</v>
      </c>
      <c r="N55" s="58">
        <v>1</v>
      </c>
      <c r="O55" s="176">
        <v>4</v>
      </c>
      <c r="P55" s="25"/>
    </row>
    <row r="56" spans="2:16" ht="15.75" customHeight="1" x14ac:dyDescent="0.3">
      <c r="B56" s="101" t="s">
        <v>195</v>
      </c>
      <c r="C56" s="163" t="s">
        <v>316</v>
      </c>
      <c r="D56" s="166">
        <v>0</v>
      </c>
      <c r="E56" s="166">
        <v>4</v>
      </c>
      <c r="F56" s="172">
        <v>2</v>
      </c>
      <c r="G56" s="167">
        <v>6</v>
      </c>
      <c r="H56" s="134"/>
      <c r="I56" s="134"/>
      <c r="J56" s="94" t="s">
        <v>176</v>
      </c>
      <c r="K56" s="163" t="s">
        <v>204</v>
      </c>
      <c r="L56" s="166">
        <v>3</v>
      </c>
      <c r="M56" s="166">
        <v>1</v>
      </c>
      <c r="N56" s="158">
        <v>3.5</v>
      </c>
      <c r="O56" s="167">
        <v>5</v>
      </c>
      <c r="P56" s="25"/>
    </row>
    <row r="57" spans="2:16" ht="15.75" customHeight="1" x14ac:dyDescent="0.3">
      <c r="B57" s="101" t="s">
        <v>196</v>
      </c>
      <c r="C57" s="163" t="s">
        <v>43</v>
      </c>
      <c r="D57" s="166">
        <v>3</v>
      </c>
      <c r="E57" s="166">
        <v>0</v>
      </c>
      <c r="F57" s="158">
        <v>3</v>
      </c>
      <c r="G57" s="167">
        <v>5</v>
      </c>
      <c r="H57" s="134"/>
      <c r="I57" s="134"/>
      <c r="J57" s="100" t="s">
        <v>196</v>
      </c>
      <c r="K57" s="177" t="s">
        <v>198</v>
      </c>
      <c r="L57" s="178">
        <v>3</v>
      </c>
      <c r="M57" s="178">
        <v>0</v>
      </c>
      <c r="N57" s="158">
        <v>3</v>
      </c>
      <c r="O57" s="179">
        <v>5</v>
      </c>
      <c r="P57" s="25"/>
    </row>
    <row r="58" spans="2:16" ht="15.75" customHeight="1" x14ac:dyDescent="0.3">
      <c r="B58" s="101" t="s">
        <v>196</v>
      </c>
      <c r="C58" s="163" t="s">
        <v>197</v>
      </c>
      <c r="D58" s="166">
        <v>3</v>
      </c>
      <c r="E58" s="166">
        <v>0</v>
      </c>
      <c r="F58" s="158">
        <v>3</v>
      </c>
      <c r="G58" s="167">
        <v>5</v>
      </c>
      <c r="H58" s="134"/>
      <c r="I58" s="134"/>
      <c r="J58" s="94" t="s">
        <v>196</v>
      </c>
      <c r="K58" s="78" t="s">
        <v>199</v>
      </c>
      <c r="L58" s="178">
        <v>3</v>
      </c>
      <c r="M58" s="178">
        <v>0</v>
      </c>
      <c r="N58" s="158">
        <v>3</v>
      </c>
      <c r="O58" s="180">
        <v>5</v>
      </c>
      <c r="P58" s="25"/>
    </row>
    <row r="59" spans="2:16" ht="15.75" customHeight="1" x14ac:dyDescent="0.3">
      <c r="B59" s="188" t="s">
        <v>75</v>
      </c>
      <c r="C59" s="173" t="s">
        <v>73</v>
      </c>
      <c r="D59" s="170">
        <v>0</v>
      </c>
      <c r="E59" s="170">
        <v>0</v>
      </c>
      <c r="F59" s="170">
        <v>0</v>
      </c>
      <c r="G59" s="171">
        <v>2</v>
      </c>
      <c r="H59" s="134"/>
      <c r="I59" s="134"/>
      <c r="J59" s="94" t="s">
        <v>196</v>
      </c>
      <c r="K59" s="78" t="s">
        <v>318</v>
      </c>
      <c r="L59" s="178">
        <v>3</v>
      </c>
      <c r="M59" s="178">
        <v>0</v>
      </c>
      <c r="N59" s="158">
        <v>3</v>
      </c>
      <c r="O59" s="180">
        <v>5</v>
      </c>
      <c r="P59" s="25"/>
    </row>
    <row r="60" spans="2:16" ht="15.75" customHeight="1" x14ac:dyDescent="0.3">
      <c r="H60" s="134"/>
      <c r="I60" s="134"/>
      <c r="J60" s="188" t="s">
        <v>76</v>
      </c>
      <c r="K60" s="173" t="s">
        <v>74</v>
      </c>
      <c r="L60" s="157">
        <v>0</v>
      </c>
      <c r="M60" s="157">
        <v>0</v>
      </c>
      <c r="N60" s="157">
        <v>0</v>
      </c>
      <c r="O60" s="174">
        <v>2</v>
      </c>
      <c r="P60" s="65"/>
    </row>
    <row r="61" spans="2:16" ht="15.75" customHeight="1" thickBot="1" x14ac:dyDescent="0.35">
      <c r="B61" s="226" t="s">
        <v>10</v>
      </c>
      <c r="C61" s="227"/>
      <c r="D61" s="227"/>
      <c r="E61" s="228"/>
      <c r="F61" s="147">
        <v>16</v>
      </c>
      <c r="G61" s="64">
        <f>SUM(G53:G59)</f>
        <v>30</v>
      </c>
      <c r="H61" s="47"/>
      <c r="I61" s="47"/>
      <c r="J61" s="220" t="s">
        <v>10</v>
      </c>
      <c r="K61" s="221"/>
      <c r="L61" s="221"/>
      <c r="M61" s="222"/>
      <c r="N61" s="104">
        <f>SUM(N53:N60)</f>
        <v>17.5</v>
      </c>
      <c r="O61" s="26">
        <f>SUM(O53:O60)</f>
        <v>30</v>
      </c>
      <c r="P61" s="23"/>
    </row>
    <row r="62" spans="2:16" ht="15.75" customHeight="1" x14ac:dyDescent="0.3">
      <c r="B62" s="23"/>
      <c r="C62" s="23"/>
      <c r="D62" s="23"/>
      <c r="E62" s="23"/>
      <c r="F62" s="23"/>
      <c r="G62" s="23"/>
      <c r="J62" s="23"/>
      <c r="K62" s="23"/>
      <c r="L62" s="23"/>
      <c r="M62" s="23"/>
      <c r="N62" s="33"/>
      <c r="O62" s="23"/>
      <c r="P62" s="23"/>
    </row>
    <row r="63" spans="2:16" x14ac:dyDescent="0.3">
      <c r="B63" s="39" t="s">
        <v>46</v>
      </c>
      <c r="C63" s="40" t="s">
        <v>79</v>
      </c>
      <c r="K63" s="105" t="s">
        <v>310</v>
      </c>
      <c r="L63" s="106">
        <f>F61+N61+N47+F47+N32+F32+N18+F18</f>
        <v>178.5</v>
      </c>
      <c r="M63"/>
      <c r="N63" s="38"/>
      <c r="P63" s="1"/>
    </row>
    <row r="64" spans="2:16" x14ac:dyDescent="0.3">
      <c r="B64" s="41" t="s">
        <v>5</v>
      </c>
      <c r="C64" s="42" t="s">
        <v>48</v>
      </c>
      <c r="K64" s="107" t="s">
        <v>311</v>
      </c>
      <c r="L64" s="108">
        <f>G61+O61+O47+G47+O32+G32+O18+G18</f>
        <v>240</v>
      </c>
      <c r="M64"/>
      <c r="N64" s="38"/>
      <c r="P64" s="1"/>
    </row>
    <row r="65" spans="1:20" x14ac:dyDescent="0.3">
      <c r="B65" s="41" t="s">
        <v>6</v>
      </c>
      <c r="C65" s="42" t="s">
        <v>49</v>
      </c>
      <c r="K65" s="105" t="s">
        <v>312</v>
      </c>
      <c r="L65" s="106">
        <f>G58+G57+O57+O58+O59+G44+G43+O44+G30+O31+G31+O30+O45</f>
        <v>49</v>
      </c>
      <c r="M65"/>
      <c r="N65" s="38"/>
      <c r="P65" s="1"/>
    </row>
    <row r="66" spans="1:20" x14ac:dyDescent="0.3">
      <c r="B66" s="41" t="s">
        <v>7</v>
      </c>
      <c r="C66" s="42" t="s">
        <v>50</v>
      </c>
      <c r="K66" s="107" t="s">
        <v>313</v>
      </c>
      <c r="L66" s="108">
        <f>(L65*100)/L64</f>
        <v>20.416666666666668</v>
      </c>
      <c r="M66"/>
      <c r="N66" s="38"/>
      <c r="P66" s="1"/>
    </row>
    <row r="67" spans="1:20" x14ac:dyDescent="0.3">
      <c r="B67" s="43" t="s">
        <v>38</v>
      </c>
      <c r="C67" s="44" t="s">
        <v>47</v>
      </c>
      <c r="K67" s="109" t="s">
        <v>314</v>
      </c>
      <c r="L67" s="106">
        <f>F58+F57+N57+N58+N59+F44+F43+N44+F30+N31+F31+N30+N45</f>
        <v>37</v>
      </c>
      <c r="M67"/>
      <c r="N67" s="38"/>
      <c r="P67" s="1"/>
    </row>
    <row r="68" spans="1:20" x14ac:dyDescent="0.3">
      <c r="B68" s="45" t="s">
        <v>45</v>
      </c>
      <c r="C68" s="46" t="s">
        <v>51</v>
      </c>
      <c r="K68" s="110" t="s">
        <v>315</v>
      </c>
      <c r="L68" s="108">
        <f>(L67*100)/L63</f>
        <v>20.728291316526612</v>
      </c>
      <c r="M68"/>
      <c r="N68" s="38"/>
      <c r="P68" s="1"/>
    </row>
    <row r="69" spans="1:20" ht="15" customHeight="1" x14ac:dyDescent="0.3">
      <c r="A69"/>
      <c r="B69" s="1"/>
      <c r="K69" s="199" t="s">
        <v>53</v>
      </c>
      <c r="L69" s="199"/>
      <c r="M69" s="199"/>
      <c r="N69" s="199"/>
      <c r="O69" s="199"/>
      <c r="P69" s="1"/>
    </row>
    <row r="70" spans="1:20" ht="15" customHeight="1" x14ac:dyDescent="0.3">
      <c r="A70"/>
      <c r="B70" s="195"/>
      <c r="C70" s="1" t="s">
        <v>321</v>
      </c>
      <c r="K70" s="52"/>
      <c r="L70" s="52"/>
      <c r="M70" s="52"/>
      <c r="N70" s="52"/>
      <c r="O70" s="52"/>
      <c r="P70" s="1"/>
    </row>
    <row r="71" spans="1:20" ht="15" customHeight="1" x14ac:dyDescent="0.3">
      <c r="A71"/>
      <c r="B71" s="196"/>
      <c r="C71" s="1" t="s">
        <v>322</v>
      </c>
      <c r="K71" s="52"/>
      <c r="L71" s="52"/>
      <c r="M71" s="52"/>
      <c r="N71" s="52"/>
      <c r="O71" s="52"/>
      <c r="P71" s="1"/>
    </row>
    <row r="72" spans="1:20" ht="15" customHeight="1" x14ac:dyDescent="0.3">
      <c r="A72"/>
      <c r="B72" s="197"/>
      <c r="C72" s="1" t="s">
        <v>323</v>
      </c>
      <c r="K72" s="52"/>
      <c r="L72" s="52"/>
      <c r="M72" s="52"/>
      <c r="N72" s="52"/>
      <c r="O72" s="52"/>
      <c r="P72" s="1"/>
    </row>
    <row r="73" spans="1:20" ht="15" customHeight="1" x14ac:dyDescent="0.3">
      <c r="A73"/>
      <c r="B73" s="198"/>
      <c r="C73" s="1" t="s">
        <v>324</v>
      </c>
      <c r="K73" s="52"/>
      <c r="L73" s="52"/>
      <c r="M73" s="52"/>
      <c r="N73" s="52"/>
      <c r="O73" s="52"/>
      <c r="P73" s="1"/>
    </row>
    <row r="74" spans="1:20" ht="15" customHeight="1" x14ac:dyDescent="0.3">
      <c r="A74"/>
      <c r="B74" s="1"/>
      <c r="K74" s="52"/>
      <c r="L74" s="52"/>
      <c r="M74" s="52"/>
      <c r="N74" s="52"/>
      <c r="O74" s="52"/>
      <c r="P74" s="1"/>
    </row>
    <row r="75" spans="1:20" x14ac:dyDescent="0.3">
      <c r="A75"/>
      <c r="B75" s="1"/>
      <c r="K75" s="199"/>
      <c r="L75" s="199"/>
      <c r="M75" s="199"/>
      <c r="N75" s="199"/>
      <c r="O75" s="199"/>
      <c r="P75" s="52"/>
    </row>
    <row r="76" spans="1:20" ht="21.75" customHeight="1" x14ac:dyDescent="0.4">
      <c r="B76" s="201" t="s">
        <v>87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12"/>
    </row>
    <row r="77" spans="1:20" ht="21" customHeight="1" x14ac:dyDescent="0.4">
      <c r="B77" s="202" t="s">
        <v>307</v>
      </c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16"/>
    </row>
    <row r="78" spans="1:20" ht="21" customHeight="1" thickBot="1" x14ac:dyDescent="0.45">
      <c r="A78"/>
      <c r="B78" s="34"/>
      <c r="C78" s="34"/>
      <c r="D78" s="35"/>
      <c r="E78" s="35"/>
      <c r="F78" s="35"/>
      <c r="G78" s="35"/>
      <c r="H78" s="35"/>
      <c r="I78" s="35"/>
      <c r="J78" s="35"/>
      <c r="K78" s="34"/>
      <c r="L78" s="35"/>
      <c r="M78" s="35"/>
      <c r="N78" s="60"/>
      <c r="O78" s="14"/>
      <c r="P78" s="16"/>
    </row>
    <row r="79" spans="1:20" ht="27" customHeight="1" thickBot="1" x14ac:dyDescent="0.35">
      <c r="A79"/>
      <c r="B79" s="204" t="s">
        <v>67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6"/>
      <c r="P79" s="1"/>
    </row>
    <row r="80" spans="1:20" ht="18.75" customHeight="1" x14ac:dyDescent="0.3">
      <c r="P80" s="17"/>
      <c r="S80"/>
      <c r="T80"/>
    </row>
    <row r="81" spans="1:20" ht="15" thickBot="1" x14ac:dyDescent="0.35">
      <c r="B81" s="1"/>
      <c r="P81" s="1"/>
      <c r="S81"/>
      <c r="T81"/>
    </row>
    <row r="82" spans="1:20" ht="42.75" customHeight="1" thickBot="1" x14ac:dyDescent="0.35">
      <c r="A82" s="66"/>
      <c r="B82" s="207" t="s">
        <v>95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9"/>
      <c r="P82" s="67"/>
      <c r="S82"/>
      <c r="T82"/>
    </row>
    <row r="83" spans="1:20" ht="18" customHeight="1" thickBot="1" x14ac:dyDescent="0.35">
      <c r="A83" s="249" t="s">
        <v>188</v>
      </c>
      <c r="B83" s="73" t="s">
        <v>3</v>
      </c>
      <c r="C83" s="74" t="s">
        <v>4</v>
      </c>
      <c r="D83" s="75" t="s">
        <v>5</v>
      </c>
      <c r="E83" s="75" t="s">
        <v>6</v>
      </c>
      <c r="F83" s="75" t="s">
        <v>7</v>
      </c>
      <c r="G83" s="76" t="s">
        <v>38</v>
      </c>
      <c r="H83" s="254"/>
      <c r="I83" s="255"/>
      <c r="J83" s="73" t="s">
        <v>3</v>
      </c>
      <c r="K83" s="74" t="s">
        <v>4</v>
      </c>
      <c r="L83" s="75" t="s">
        <v>5</v>
      </c>
      <c r="M83" s="75" t="s">
        <v>6</v>
      </c>
      <c r="N83" s="77" t="s">
        <v>7</v>
      </c>
      <c r="O83" s="76" t="s">
        <v>38</v>
      </c>
      <c r="P83" s="68"/>
      <c r="S83"/>
      <c r="T83"/>
    </row>
    <row r="84" spans="1:20" ht="18" customHeight="1" thickBot="1" x14ac:dyDescent="0.35">
      <c r="A84" s="250"/>
      <c r="B84" s="90" t="s">
        <v>200</v>
      </c>
      <c r="C84" s="143" t="s">
        <v>201</v>
      </c>
      <c r="D84" s="112">
        <v>3</v>
      </c>
      <c r="E84" s="144">
        <v>0</v>
      </c>
      <c r="F84" s="112">
        <v>3</v>
      </c>
      <c r="G84" s="87">
        <v>3</v>
      </c>
      <c r="H84" s="261" t="s">
        <v>68</v>
      </c>
      <c r="I84" s="262"/>
      <c r="J84" s="90" t="s">
        <v>202</v>
      </c>
      <c r="K84" s="143" t="s">
        <v>203</v>
      </c>
      <c r="L84" s="112">
        <v>3</v>
      </c>
      <c r="M84" s="112">
        <v>0</v>
      </c>
      <c r="N84" s="112">
        <v>3</v>
      </c>
      <c r="O84" s="87">
        <v>3</v>
      </c>
      <c r="P84" s="68"/>
      <c r="S84"/>
      <c r="T84"/>
    </row>
    <row r="85" spans="1:20" ht="18" customHeight="1" x14ac:dyDescent="0.3">
      <c r="A85" s="250"/>
      <c r="B85" s="135" t="s">
        <v>284</v>
      </c>
      <c r="C85" s="143" t="s">
        <v>55</v>
      </c>
      <c r="D85" s="112">
        <v>3</v>
      </c>
      <c r="E85" s="112">
        <v>0</v>
      </c>
      <c r="F85" s="112">
        <v>3</v>
      </c>
      <c r="G85" s="87">
        <v>3</v>
      </c>
      <c r="H85" s="263"/>
      <c r="I85" s="264"/>
      <c r="J85" s="148" t="s">
        <v>283</v>
      </c>
      <c r="K85" s="149" t="s">
        <v>227</v>
      </c>
      <c r="L85" s="150">
        <v>3</v>
      </c>
      <c r="M85" s="150">
        <v>0</v>
      </c>
      <c r="N85" s="151">
        <v>3</v>
      </c>
      <c r="O85" s="152">
        <v>3</v>
      </c>
      <c r="P85" s="249" t="s">
        <v>188</v>
      </c>
      <c r="S85"/>
      <c r="T85"/>
    </row>
    <row r="86" spans="1:20" ht="18" customHeight="1" x14ac:dyDescent="0.3">
      <c r="A86" s="250"/>
      <c r="B86" s="135" t="s">
        <v>285</v>
      </c>
      <c r="C86" s="143" t="s">
        <v>142</v>
      </c>
      <c r="D86" s="144">
        <v>3</v>
      </c>
      <c r="E86" s="144">
        <v>0</v>
      </c>
      <c r="F86" s="144">
        <v>3</v>
      </c>
      <c r="G86" s="145">
        <v>3</v>
      </c>
      <c r="H86" s="263"/>
      <c r="I86" s="264"/>
      <c r="J86" s="135" t="s">
        <v>292</v>
      </c>
      <c r="K86" s="143" t="s">
        <v>192</v>
      </c>
      <c r="L86" s="144">
        <v>3</v>
      </c>
      <c r="M86" s="144">
        <v>0</v>
      </c>
      <c r="N86" s="144">
        <v>3</v>
      </c>
      <c r="O86" s="145">
        <v>3</v>
      </c>
      <c r="P86" s="250"/>
      <c r="S86"/>
      <c r="T86"/>
    </row>
    <row r="87" spans="1:20" ht="18" customHeight="1" x14ac:dyDescent="0.3">
      <c r="A87" s="250"/>
      <c r="B87" s="135" t="s">
        <v>286</v>
      </c>
      <c r="C87" s="143" t="s">
        <v>86</v>
      </c>
      <c r="D87" s="112">
        <v>3</v>
      </c>
      <c r="E87" s="144">
        <v>0</v>
      </c>
      <c r="F87" s="112">
        <v>3</v>
      </c>
      <c r="G87" s="87">
        <v>3</v>
      </c>
      <c r="H87" s="263"/>
      <c r="I87" s="264"/>
      <c r="J87" s="148" t="s">
        <v>293</v>
      </c>
      <c r="K87" s="143" t="s">
        <v>98</v>
      </c>
      <c r="L87" s="112">
        <v>3</v>
      </c>
      <c r="M87" s="112">
        <v>0</v>
      </c>
      <c r="N87" s="112">
        <v>3</v>
      </c>
      <c r="O87" s="87">
        <v>3</v>
      </c>
      <c r="P87" s="250"/>
      <c r="S87"/>
      <c r="T87"/>
    </row>
    <row r="88" spans="1:20" ht="18" customHeight="1" x14ac:dyDescent="0.3">
      <c r="A88" s="250"/>
      <c r="B88" s="135" t="s">
        <v>287</v>
      </c>
      <c r="C88" s="143" t="s">
        <v>206</v>
      </c>
      <c r="D88" s="112">
        <v>3</v>
      </c>
      <c r="E88" s="144">
        <v>0</v>
      </c>
      <c r="F88" s="112">
        <v>3</v>
      </c>
      <c r="G88" s="87">
        <v>3</v>
      </c>
      <c r="H88" s="263"/>
      <c r="I88" s="264"/>
      <c r="J88" s="148" t="s">
        <v>294</v>
      </c>
      <c r="K88" s="143" t="s">
        <v>208</v>
      </c>
      <c r="L88" s="144">
        <v>3</v>
      </c>
      <c r="M88" s="144">
        <v>0</v>
      </c>
      <c r="N88" s="144">
        <v>3</v>
      </c>
      <c r="O88" s="145">
        <v>3</v>
      </c>
      <c r="P88" s="250"/>
      <c r="S88"/>
      <c r="T88"/>
    </row>
    <row r="89" spans="1:20" ht="18" customHeight="1" x14ac:dyDescent="0.3">
      <c r="A89" s="250"/>
      <c r="B89" s="135" t="s">
        <v>288</v>
      </c>
      <c r="C89" s="143" t="s">
        <v>134</v>
      </c>
      <c r="D89" s="144">
        <v>3</v>
      </c>
      <c r="E89" s="144">
        <v>0</v>
      </c>
      <c r="F89" s="144">
        <v>3</v>
      </c>
      <c r="G89" s="145">
        <v>3</v>
      </c>
      <c r="H89" s="265"/>
      <c r="I89" s="266"/>
      <c r="J89" s="135"/>
      <c r="K89" s="143"/>
      <c r="L89" s="122"/>
      <c r="M89" s="122"/>
      <c r="N89" s="126"/>
      <c r="O89" s="81"/>
      <c r="P89" s="250"/>
      <c r="S89"/>
      <c r="T89"/>
    </row>
    <row r="90" spans="1:20" ht="18" customHeight="1" thickBot="1" x14ac:dyDescent="0.35">
      <c r="A90" s="251"/>
      <c r="B90" s="71"/>
      <c r="C90" s="72"/>
      <c r="D90" s="69"/>
      <c r="E90" s="69"/>
      <c r="F90" s="69"/>
      <c r="G90" s="70"/>
      <c r="H90" s="216"/>
      <c r="I90" s="216"/>
      <c r="J90" s="71"/>
      <c r="K90" s="72"/>
      <c r="L90" s="69"/>
      <c r="M90" s="69"/>
      <c r="N90" s="69"/>
      <c r="O90" s="70"/>
      <c r="P90" s="251"/>
      <c r="S90"/>
      <c r="T90"/>
    </row>
    <row r="91" spans="1:20" x14ac:dyDescent="0.3">
      <c r="H91" s="25"/>
      <c r="I91" s="25"/>
      <c r="S91"/>
      <c r="T91"/>
    </row>
    <row r="92" spans="1:20" ht="15" thickBot="1" x14ac:dyDescent="0.35">
      <c r="B92" s="28"/>
      <c r="C92" s="29"/>
      <c r="D92" s="28"/>
      <c r="E92" s="28"/>
      <c r="F92" s="28"/>
      <c r="G92" s="28"/>
      <c r="H92" s="25"/>
      <c r="I92" s="25"/>
      <c r="P92" s="1"/>
      <c r="S92"/>
      <c r="T92"/>
    </row>
    <row r="93" spans="1:20" ht="42" customHeight="1" thickBot="1" x14ac:dyDescent="0.35">
      <c r="B93" s="213" t="s">
        <v>96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17"/>
      <c r="S93"/>
      <c r="T93"/>
    </row>
    <row r="94" spans="1:20" ht="18" customHeight="1" thickBot="1" x14ac:dyDescent="0.35">
      <c r="B94" s="73" t="s">
        <v>3</v>
      </c>
      <c r="C94" s="74" t="s">
        <v>4</v>
      </c>
      <c r="D94" s="75" t="s">
        <v>5</v>
      </c>
      <c r="E94" s="75" t="s">
        <v>6</v>
      </c>
      <c r="F94" s="75" t="s">
        <v>7</v>
      </c>
      <c r="G94" s="76" t="s">
        <v>38</v>
      </c>
      <c r="H94" s="254"/>
      <c r="I94" s="255"/>
      <c r="J94" s="73" t="s">
        <v>3</v>
      </c>
      <c r="K94" s="74" t="s">
        <v>4</v>
      </c>
      <c r="L94" s="75" t="s">
        <v>5</v>
      </c>
      <c r="M94" s="75" t="s">
        <v>6</v>
      </c>
      <c r="N94" s="77" t="s">
        <v>7</v>
      </c>
      <c r="O94" s="76" t="s">
        <v>38</v>
      </c>
      <c r="P94"/>
      <c r="S94"/>
      <c r="T94"/>
    </row>
    <row r="95" spans="1:20" ht="18" customHeight="1" x14ac:dyDescent="0.3">
      <c r="A95" s="267" t="s">
        <v>189</v>
      </c>
      <c r="B95" s="132" t="s">
        <v>295</v>
      </c>
      <c r="C95" s="143" t="s">
        <v>97</v>
      </c>
      <c r="D95" s="122">
        <v>3</v>
      </c>
      <c r="E95" s="122">
        <v>0</v>
      </c>
      <c r="F95" s="126">
        <v>3</v>
      </c>
      <c r="G95" s="81">
        <v>3</v>
      </c>
      <c r="H95" s="256" t="s">
        <v>69</v>
      </c>
      <c r="I95" s="256"/>
      <c r="J95" s="132" t="s">
        <v>240</v>
      </c>
      <c r="K95" s="143" t="s">
        <v>106</v>
      </c>
      <c r="L95" s="122">
        <v>3</v>
      </c>
      <c r="M95" s="122">
        <v>0</v>
      </c>
      <c r="N95" s="126">
        <v>3</v>
      </c>
      <c r="O95" s="81">
        <v>3</v>
      </c>
      <c r="P95" s="210" t="s">
        <v>189</v>
      </c>
      <c r="S95"/>
      <c r="T95"/>
    </row>
    <row r="96" spans="1:20" ht="18" customHeight="1" x14ac:dyDescent="0.3">
      <c r="A96" s="268"/>
      <c r="B96" s="132" t="s">
        <v>296</v>
      </c>
      <c r="C96" s="143" t="s">
        <v>99</v>
      </c>
      <c r="D96" s="122">
        <v>3</v>
      </c>
      <c r="E96" s="122">
        <v>0</v>
      </c>
      <c r="F96" s="126">
        <v>3</v>
      </c>
      <c r="G96" s="81">
        <v>3</v>
      </c>
      <c r="H96" s="257"/>
      <c r="I96" s="257"/>
      <c r="J96" s="132" t="s">
        <v>186</v>
      </c>
      <c r="K96" s="143" t="s">
        <v>107</v>
      </c>
      <c r="L96" s="122">
        <v>3</v>
      </c>
      <c r="M96" s="122">
        <v>0</v>
      </c>
      <c r="N96" s="126">
        <v>3</v>
      </c>
      <c r="O96" s="81">
        <v>3</v>
      </c>
      <c r="P96" s="211"/>
      <c r="S96"/>
      <c r="T96"/>
    </row>
    <row r="97" spans="1:20" ht="18" customHeight="1" x14ac:dyDescent="0.3">
      <c r="A97" s="268"/>
      <c r="B97" s="132" t="s">
        <v>297</v>
      </c>
      <c r="C97" s="143" t="s">
        <v>101</v>
      </c>
      <c r="D97" s="122">
        <v>3</v>
      </c>
      <c r="E97" s="122">
        <v>0</v>
      </c>
      <c r="F97" s="126">
        <v>3</v>
      </c>
      <c r="G97" s="81">
        <v>3</v>
      </c>
      <c r="H97" s="257"/>
      <c r="I97" s="257"/>
      <c r="J97" s="132" t="s">
        <v>193</v>
      </c>
      <c r="K97" s="143" t="s">
        <v>105</v>
      </c>
      <c r="L97" s="122">
        <v>3</v>
      </c>
      <c r="M97" s="122">
        <v>0</v>
      </c>
      <c r="N97" s="126">
        <v>3</v>
      </c>
      <c r="O97" s="81">
        <v>3</v>
      </c>
      <c r="P97" s="211"/>
      <c r="S97"/>
      <c r="T97"/>
    </row>
    <row r="98" spans="1:20" ht="18" customHeight="1" x14ac:dyDescent="0.3">
      <c r="A98" s="268"/>
      <c r="B98" s="132" t="s">
        <v>298</v>
      </c>
      <c r="C98" s="143" t="s">
        <v>102</v>
      </c>
      <c r="D98" s="122">
        <v>3</v>
      </c>
      <c r="E98" s="122">
        <v>0</v>
      </c>
      <c r="F98" s="126">
        <v>3</v>
      </c>
      <c r="G98" s="81">
        <v>3</v>
      </c>
      <c r="H98" s="257"/>
      <c r="I98" s="257"/>
      <c r="J98" s="132" t="s">
        <v>223</v>
      </c>
      <c r="K98" s="143" t="s">
        <v>110</v>
      </c>
      <c r="L98" s="122">
        <v>3</v>
      </c>
      <c r="M98" s="122">
        <v>0</v>
      </c>
      <c r="N98" s="126">
        <v>3</v>
      </c>
      <c r="O98" s="81">
        <v>3</v>
      </c>
      <c r="P98" s="211"/>
      <c r="S98"/>
      <c r="T98"/>
    </row>
    <row r="99" spans="1:20" ht="18" customHeight="1" x14ac:dyDescent="0.3">
      <c r="A99" s="268"/>
      <c r="B99" s="132" t="s">
        <v>299</v>
      </c>
      <c r="C99" s="143" t="s">
        <v>103</v>
      </c>
      <c r="D99" s="122">
        <v>3</v>
      </c>
      <c r="E99" s="122">
        <v>0</v>
      </c>
      <c r="F99" s="126">
        <v>3</v>
      </c>
      <c r="G99" s="81">
        <v>3</v>
      </c>
      <c r="H99" s="257"/>
      <c r="I99" s="257"/>
      <c r="J99" s="132" t="s">
        <v>259</v>
      </c>
      <c r="K99" s="143" t="s">
        <v>111</v>
      </c>
      <c r="L99" s="122">
        <v>3</v>
      </c>
      <c r="M99" s="122">
        <v>0</v>
      </c>
      <c r="N99" s="126">
        <v>3</v>
      </c>
      <c r="O99" s="81">
        <v>3</v>
      </c>
      <c r="P99" s="211"/>
      <c r="S99"/>
      <c r="T99"/>
    </row>
    <row r="100" spans="1:20" ht="18" customHeight="1" x14ac:dyDescent="0.3">
      <c r="A100" s="268"/>
      <c r="B100" s="132" t="s">
        <v>300</v>
      </c>
      <c r="C100" s="143" t="s">
        <v>104</v>
      </c>
      <c r="D100" s="122">
        <v>3</v>
      </c>
      <c r="E100" s="122">
        <v>0</v>
      </c>
      <c r="F100" s="126">
        <v>3</v>
      </c>
      <c r="G100" s="81">
        <v>3</v>
      </c>
      <c r="H100" s="257"/>
      <c r="I100" s="257"/>
      <c r="J100" s="132" t="s">
        <v>261</v>
      </c>
      <c r="K100" s="143" t="s">
        <v>112</v>
      </c>
      <c r="L100" s="122">
        <v>3</v>
      </c>
      <c r="M100" s="122">
        <v>0</v>
      </c>
      <c r="N100" s="126">
        <v>3</v>
      </c>
      <c r="O100" s="81">
        <v>3</v>
      </c>
      <c r="P100" s="211"/>
      <c r="S100"/>
      <c r="T100"/>
    </row>
    <row r="101" spans="1:20" ht="18" customHeight="1" x14ac:dyDescent="0.3">
      <c r="A101" s="268"/>
      <c r="B101" s="132" t="s">
        <v>301</v>
      </c>
      <c r="C101" s="143" t="s">
        <v>194</v>
      </c>
      <c r="D101" s="122">
        <v>3</v>
      </c>
      <c r="E101" s="122">
        <v>0</v>
      </c>
      <c r="F101" s="126">
        <v>3</v>
      </c>
      <c r="G101" s="81">
        <v>3</v>
      </c>
      <c r="H101" s="257"/>
      <c r="I101" s="257"/>
      <c r="J101" s="132" t="s">
        <v>262</v>
      </c>
      <c r="K101" s="143" t="s">
        <v>113</v>
      </c>
      <c r="L101" s="122">
        <v>3</v>
      </c>
      <c r="M101" s="122">
        <v>0</v>
      </c>
      <c r="N101" s="126">
        <v>3</v>
      </c>
      <c r="O101" s="81">
        <v>3</v>
      </c>
      <c r="P101" s="211"/>
      <c r="S101"/>
      <c r="T101"/>
    </row>
    <row r="102" spans="1:20" ht="18" customHeight="1" x14ac:dyDescent="0.3">
      <c r="A102" s="268"/>
      <c r="B102" s="132" t="s">
        <v>302</v>
      </c>
      <c r="C102" s="143" t="s">
        <v>61</v>
      </c>
      <c r="D102" s="122">
        <v>3</v>
      </c>
      <c r="E102" s="122">
        <v>0</v>
      </c>
      <c r="F102" s="126">
        <v>3</v>
      </c>
      <c r="G102" s="81">
        <v>3</v>
      </c>
      <c r="H102" s="257"/>
      <c r="I102" s="257"/>
      <c r="J102" s="132" t="s">
        <v>263</v>
      </c>
      <c r="K102" s="133" t="s">
        <v>224</v>
      </c>
      <c r="L102" s="122">
        <v>3</v>
      </c>
      <c r="M102" s="122">
        <v>0</v>
      </c>
      <c r="N102" s="126">
        <v>3</v>
      </c>
      <c r="O102" s="81">
        <v>3</v>
      </c>
      <c r="P102" s="211"/>
      <c r="S102"/>
      <c r="T102"/>
    </row>
    <row r="103" spans="1:20" ht="18" customHeight="1" x14ac:dyDescent="0.3">
      <c r="A103" s="268"/>
      <c r="B103" s="132" t="s">
        <v>303</v>
      </c>
      <c r="C103" s="143" t="s">
        <v>114</v>
      </c>
      <c r="D103" s="122">
        <v>3</v>
      </c>
      <c r="E103" s="122">
        <v>0</v>
      </c>
      <c r="F103" s="126">
        <v>3</v>
      </c>
      <c r="G103" s="81">
        <v>3</v>
      </c>
      <c r="H103" s="257"/>
      <c r="I103" s="257"/>
      <c r="J103" s="132" t="s">
        <v>264</v>
      </c>
      <c r="K103" s="143" t="s">
        <v>115</v>
      </c>
      <c r="L103" s="122">
        <v>3</v>
      </c>
      <c r="M103" s="122">
        <v>0</v>
      </c>
      <c r="N103" s="126">
        <v>3</v>
      </c>
      <c r="O103" s="81">
        <v>3</v>
      </c>
      <c r="P103" s="211"/>
      <c r="S103"/>
      <c r="T103"/>
    </row>
    <row r="104" spans="1:20" ht="18" customHeight="1" x14ac:dyDescent="0.3">
      <c r="A104" s="268"/>
      <c r="B104" s="132" t="s">
        <v>304</v>
      </c>
      <c r="C104" s="133" t="s">
        <v>116</v>
      </c>
      <c r="D104" s="122">
        <v>3</v>
      </c>
      <c r="E104" s="122">
        <v>0</v>
      </c>
      <c r="F104" s="126">
        <v>3</v>
      </c>
      <c r="G104" s="81">
        <v>3</v>
      </c>
      <c r="H104" s="257"/>
      <c r="I104" s="257"/>
      <c r="J104" s="132" t="s">
        <v>265</v>
      </c>
      <c r="K104" s="133" t="s">
        <v>225</v>
      </c>
      <c r="L104" s="122">
        <v>3</v>
      </c>
      <c r="M104" s="122">
        <v>0</v>
      </c>
      <c r="N104" s="126">
        <v>3</v>
      </c>
      <c r="O104" s="81">
        <v>3</v>
      </c>
      <c r="P104" s="211"/>
      <c r="S104"/>
      <c r="T104"/>
    </row>
    <row r="105" spans="1:20" ht="18" customHeight="1" x14ac:dyDescent="0.3">
      <c r="A105" s="268"/>
      <c r="B105" s="132" t="s">
        <v>305</v>
      </c>
      <c r="C105" s="143" t="s">
        <v>109</v>
      </c>
      <c r="D105" s="122">
        <v>3</v>
      </c>
      <c r="E105" s="122">
        <v>0</v>
      </c>
      <c r="F105" s="126">
        <v>3</v>
      </c>
      <c r="G105" s="81">
        <v>3</v>
      </c>
      <c r="H105" s="257"/>
      <c r="I105" s="257"/>
      <c r="J105" s="132" t="s">
        <v>266</v>
      </c>
      <c r="K105" s="133" t="s">
        <v>222</v>
      </c>
      <c r="L105" s="122">
        <v>3</v>
      </c>
      <c r="M105" s="122">
        <v>0</v>
      </c>
      <c r="N105" s="126">
        <v>3</v>
      </c>
      <c r="O105" s="81">
        <v>3</v>
      </c>
      <c r="P105" s="211"/>
      <c r="S105"/>
      <c r="T105"/>
    </row>
    <row r="106" spans="1:20" ht="18" customHeight="1" x14ac:dyDescent="0.3">
      <c r="A106" s="268"/>
      <c r="B106" s="132" t="s">
        <v>306</v>
      </c>
      <c r="C106" s="133" t="s">
        <v>129</v>
      </c>
      <c r="D106" s="122">
        <v>3</v>
      </c>
      <c r="E106" s="122">
        <v>0</v>
      </c>
      <c r="F106" s="126">
        <v>3</v>
      </c>
      <c r="G106" s="81">
        <v>3</v>
      </c>
      <c r="H106" s="257"/>
      <c r="I106" s="257"/>
      <c r="J106" s="132" t="s">
        <v>267</v>
      </c>
      <c r="K106" s="133" t="s">
        <v>205</v>
      </c>
      <c r="L106" s="122">
        <v>3</v>
      </c>
      <c r="M106" s="122">
        <v>0</v>
      </c>
      <c r="N106" s="126">
        <v>3</v>
      </c>
      <c r="O106" s="81">
        <v>3</v>
      </c>
      <c r="P106" s="211"/>
      <c r="S106"/>
      <c r="T106"/>
    </row>
    <row r="107" spans="1:20" ht="18" customHeight="1" x14ac:dyDescent="0.3">
      <c r="A107" s="268"/>
      <c r="B107" s="153"/>
      <c r="C107" s="154"/>
      <c r="D107" s="146"/>
      <c r="E107" s="146"/>
      <c r="F107" s="146"/>
      <c r="G107" s="155"/>
      <c r="H107" s="257"/>
      <c r="I107" s="257"/>
      <c r="J107" s="132" t="s">
        <v>268</v>
      </c>
      <c r="K107" s="133" t="s">
        <v>260</v>
      </c>
      <c r="L107" s="122">
        <v>3</v>
      </c>
      <c r="M107" s="122">
        <v>0</v>
      </c>
      <c r="N107" s="126">
        <v>3</v>
      </c>
      <c r="O107" s="81">
        <v>3</v>
      </c>
      <c r="P107" s="211"/>
      <c r="S107"/>
      <c r="T107"/>
    </row>
    <row r="108" spans="1:20" ht="18" customHeight="1" thickBot="1" x14ac:dyDescent="0.35">
      <c r="A108" s="269"/>
      <c r="B108" s="36"/>
      <c r="C108" s="37"/>
      <c r="D108" s="53"/>
      <c r="E108" s="53"/>
      <c r="F108" s="53"/>
      <c r="G108" s="56"/>
      <c r="H108" s="216"/>
      <c r="I108" s="216"/>
      <c r="J108" s="92"/>
      <c r="K108" s="88"/>
      <c r="L108" s="89"/>
      <c r="M108" s="89"/>
      <c r="N108" s="89"/>
      <c r="O108" s="93"/>
      <c r="P108" s="212"/>
      <c r="S108"/>
      <c r="T108"/>
    </row>
    <row r="109" spans="1:20" x14ac:dyDescent="0.3">
      <c r="B109" s="8"/>
      <c r="C109" s="48"/>
      <c r="D109" s="8"/>
      <c r="E109" s="8"/>
      <c r="F109" s="11"/>
      <c r="G109" s="8"/>
      <c r="H109" s="25"/>
      <c r="I109" s="25"/>
      <c r="J109" s="9"/>
      <c r="K109" s="48"/>
      <c r="L109" s="8"/>
      <c r="M109" s="8"/>
      <c r="N109" s="8"/>
      <c r="O109" s="8"/>
      <c r="P109" s="25"/>
      <c r="S109"/>
      <c r="T109"/>
    </row>
    <row r="110" spans="1:20" ht="21.6" thickBot="1" x14ac:dyDescent="0.35">
      <c r="B110" s="1"/>
      <c r="P110" s="17"/>
      <c r="S110"/>
      <c r="T110"/>
    </row>
    <row r="111" spans="1:20" ht="41.25" customHeight="1" thickBot="1" x14ac:dyDescent="0.35">
      <c r="B111" s="213" t="s">
        <v>94</v>
      </c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5"/>
      <c r="P111" s="51"/>
      <c r="S111"/>
      <c r="T111"/>
    </row>
    <row r="112" spans="1:20" ht="18.600000000000001" customHeight="1" thickBot="1" x14ac:dyDescent="0.35">
      <c r="B112" s="102"/>
      <c r="C112" s="103"/>
      <c r="D112" s="103"/>
      <c r="E112" s="103"/>
      <c r="F112" s="103"/>
      <c r="G112" s="103"/>
      <c r="H112" s="35"/>
      <c r="I112" s="35"/>
      <c r="J112" s="98"/>
      <c r="K112" s="98"/>
      <c r="L112" s="98"/>
      <c r="M112" s="98"/>
      <c r="N112" s="98"/>
      <c r="O112" s="99"/>
      <c r="P112" s="51"/>
      <c r="S112"/>
      <c r="T112"/>
    </row>
    <row r="113" spans="1:20" ht="10.5" customHeight="1" thickBot="1" x14ac:dyDescent="0.35">
      <c r="A113" s="252"/>
      <c r="B113" s="95"/>
      <c r="C113" s="96"/>
      <c r="D113" s="95"/>
      <c r="E113" s="95"/>
      <c r="F113" s="95"/>
      <c r="G113" s="95"/>
      <c r="H113" s="1"/>
      <c r="I113" s="1"/>
      <c r="J113" s="1"/>
      <c r="L113" s="1"/>
      <c r="M113" s="1"/>
      <c r="N113" s="1"/>
      <c r="O113" s="1"/>
      <c r="P113" s="97"/>
      <c r="S113"/>
      <c r="T113"/>
    </row>
    <row r="114" spans="1:20" ht="29.1" customHeight="1" thickBot="1" x14ac:dyDescent="0.35">
      <c r="A114" s="253"/>
      <c r="B114" s="258" t="s">
        <v>309</v>
      </c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60"/>
      <c r="S114"/>
      <c r="T114"/>
    </row>
    <row r="115" spans="1:20" ht="18" customHeight="1" thickBot="1" x14ac:dyDescent="0.35">
      <c r="A115" s="246" t="s">
        <v>190</v>
      </c>
      <c r="B115" s="156" t="s">
        <v>178</v>
      </c>
      <c r="C115" s="50" t="s">
        <v>117</v>
      </c>
      <c r="D115" s="181">
        <v>3</v>
      </c>
      <c r="E115" s="181">
        <v>0</v>
      </c>
      <c r="F115" s="182">
        <v>3</v>
      </c>
      <c r="G115" s="162">
        <v>5</v>
      </c>
      <c r="H115" s="270"/>
      <c r="I115" s="271"/>
      <c r="J115" s="159" t="s">
        <v>228</v>
      </c>
      <c r="K115" s="50" t="s">
        <v>127</v>
      </c>
      <c r="L115" s="181">
        <v>3</v>
      </c>
      <c r="M115" s="181">
        <v>0</v>
      </c>
      <c r="N115" s="182">
        <v>3</v>
      </c>
      <c r="O115" s="183">
        <v>5</v>
      </c>
      <c r="P115" s="246" t="s">
        <v>190</v>
      </c>
      <c r="S115"/>
      <c r="T115"/>
    </row>
    <row r="116" spans="1:20" ht="18" customHeight="1" x14ac:dyDescent="0.3">
      <c r="A116" s="247"/>
      <c r="B116" s="94" t="s">
        <v>179</v>
      </c>
      <c r="C116" s="24" t="s">
        <v>118</v>
      </c>
      <c r="D116" s="181">
        <v>3</v>
      </c>
      <c r="E116" s="181">
        <v>0</v>
      </c>
      <c r="F116" s="182">
        <v>3</v>
      </c>
      <c r="G116" s="162">
        <v>5</v>
      </c>
      <c r="H116" s="240" t="s">
        <v>308</v>
      </c>
      <c r="I116" s="241"/>
      <c r="J116" s="160" t="s">
        <v>229</v>
      </c>
      <c r="K116" s="24" t="s">
        <v>128</v>
      </c>
      <c r="L116" s="181">
        <v>3</v>
      </c>
      <c r="M116" s="181">
        <v>0</v>
      </c>
      <c r="N116" s="182">
        <v>3</v>
      </c>
      <c r="O116" s="183">
        <v>5</v>
      </c>
      <c r="P116" s="247"/>
      <c r="S116"/>
      <c r="T116"/>
    </row>
    <row r="117" spans="1:20" ht="18" customHeight="1" x14ac:dyDescent="0.3">
      <c r="A117" s="247"/>
      <c r="B117" s="156" t="s">
        <v>239</v>
      </c>
      <c r="C117" s="24" t="s">
        <v>119</v>
      </c>
      <c r="D117" s="181">
        <v>3</v>
      </c>
      <c r="E117" s="181">
        <v>0</v>
      </c>
      <c r="F117" s="182">
        <v>3</v>
      </c>
      <c r="G117" s="162">
        <v>5</v>
      </c>
      <c r="H117" s="242"/>
      <c r="I117" s="243"/>
      <c r="J117" s="159" t="s">
        <v>230</v>
      </c>
      <c r="K117" s="78" t="s">
        <v>258</v>
      </c>
      <c r="L117" s="181">
        <v>3</v>
      </c>
      <c r="M117" s="181">
        <v>0</v>
      </c>
      <c r="N117" s="182">
        <v>3</v>
      </c>
      <c r="O117" s="183">
        <v>5</v>
      </c>
      <c r="P117" s="247"/>
      <c r="S117"/>
      <c r="T117"/>
    </row>
    <row r="118" spans="1:20" ht="18" customHeight="1" x14ac:dyDescent="0.3">
      <c r="A118" s="247"/>
      <c r="B118" s="94" t="s">
        <v>180</v>
      </c>
      <c r="C118" s="24" t="s">
        <v>120</v>
      </c>
      <c r="D118" s="181">
        <v>3</v>
      </c>
      <c r="E118" s="181">
        <v>0</v>
      </c>
      <c r="F118" s="182">
        <v>3</v>
      </c>
      <c r="G118" s="162">
        <v>5</v>
      </c>
      <c r="H118" s="242"/>
      <c r="I118" s="243"/>
      <c r="J118" s="160" t="s">
        <v>231</v>
      </c>
      <c r="K118" s="24" t="s">
        <v>130</v>
      </c>
      <c r="L118" s="181">
        <v>3</v>
      </c>
      <c r="M118" s="181">
        <v>0</v>
      </c>
      <c r="N118" s="182">
        <v>3</v>
      </c>
      <c r="O118" s="183">
        <v>5</v>
      </c>
      <c r="P118" s="247"/>
      <c r="S118"/>
      <c r="T118"/>
    </row>
    <row r="119" spans="1:20" ht="18" customHeight="1" x14ac:dyDescent="0.3">
      <c r="A119" s="247"/>
      <c r="B119" s="156" t="s">
        <v>181</v>
      </c>
      <c r="C119" s="78" t="s">
        <v>216</v>
      </c>
      <c r="D119" s="181">
        <v>3</v>
      </c>
      <c r="E119" s="181">
        <v>0</v>
      </c>
      <c r="F119" s="182">
        <v>3</v>
      </c>
      <c r="G119" s="162">
        <v>5</v>
      </c>
      <c r="H119" s="242"/>
      <c r="I119" s="243"/>
      <c r="J119" s="159" t="s">
        <v>232</v>
      </c>
      <c r="K119" s="24" t="s">
        <v>131</v>
      </c>
      <c r="L119" s="181">
        <v>3</v>
      </c>
      <c r="M119" s="181">
        <v>0</v>
      </c>
      <c r="N119" s="182">
        <v>3</v>
      </c>
      <c r="O119" s="183">
        <v>5</v>
      </c>
      <c r="P119" s="247"/>
      <c r="S119"/>
      <c r="T119"/>
    </row>
    <row r="120" spans="1:20" ht="18" customHeight="1" x14ac:dyDescent="0.3">
      <c r="A120" s="247"/>
      <c r="B120" s="94" t="s">
        <v>182</v>
      </c>
      <c r="C120" s="24" t="s">
        <v>121</v>
      </c>
      <c r="D120" s="181">
        <v>3</v>
      </c>
      <c r="E120" s="181">
        <v>0</v>
      </c>
      <c r="F120" s="182">
        <v>3</v>
      </c>
      <c r="G120" s="162">
        <v>5</v>
      </c>
      <c r="H120" s="242"/>
      <c r="I120" s="243"/>
      <c r="J120" s="160" t="s">
        <v>233</v>
      </c>
      <c r="K120" s="24" t="s">
        <v>132</v>
      </c>
      <c r="L120" s="181">
        <v>3</v>
      </c>
      <c r="M120" s="181">
        <v>0</v>
      </c>
      <c r="N120" s="182">
        <v>3</v>
      </c>
      <c r="O120" s="183">
        <v>5</v>
      </c>
      <c r="P120" s="247"/>
      <c r="S120"/>
      <c r="T120"/>
    </row>
    <row r="121" spans="1:20" ht="18" customHeight="1" x14ac:dyDescent="0.3">
      <c r="A121" s="247"/>
      <c r="B121" s="156" t="s">
        <v>183</v>
      </c>
      <c r="C121" s="24" t="s">
        <v>122</v>
      </c>
      <c r="D121" s="181">
        <v>3</v>
      </c>
      <c r="E121" s="181">
        <v>0</v>
      </c>
      <c r="F121" s="182">
        <v>3</v>
      </c>
      <c r="G121" s="162">
        <v>5</v>
      </c>
      <c r="H121" s="242"/>
      <c r="I121" s="243"/>
      <c r="J121" s="159" t="s">
        <v>234</v>
      </c>
      <c r="K121" s="24" t="s">
        <v>133</v>
      </c>
      <c r="L121" s="181">
        <v>3</v>
      </c>
      <c r="M121" s="181">
        <v>0</v>
      </c>
      <c r="N121" s="182">
        <v>3</v>
      </c>
      <c r="O121" s="183">
        <v>5</v>
      </c>
      <c r="P121" s="247"/>
      <c r="S121"/>
      <c r="T121"/>
    </row>
    <row r="122" spans="1:20" ht="18" customHeight="1" x14ac:dyDescent="0.3">
      <c r="A122" s="247"/>
      <c r="B122" s="94" t="s">
        <v>184</v>
      </c>
      <c r="C122" s="24" t="s">
        <v>123</v>
      </c>
      <c r="D122" s="181">
        <v>3</v>
      </c>
      <c r="E122" s="181">
        <v>0</v>
      </c>
      <c r="F122" s="182">
        <v>3</v>
      </c>
      <c r="G122" s="162">
        <v>5</v>
      </c>
      <c r="H122" s="242"/>
      <c r="I122" s="243"/>
      <c r="J122" s="160" t="s">
        <v>235</v>
      </c>
      <c r="K122" s="24" t="s">
        <v>135</v>
      </c>
      <c r="L122" s="181">
        <v>3</v>
      </c>
      <c r="M122" s="181">
        <v>0</v>
      </c>
      <c r="N122" s="182">
        <v>3</v>
      </c>
      <c r="O122" s="183">
        <v>5</v>
      </c>
      <c r="P122" s="247"/>
      <c r="S122"/>
      <c r="T122"/>
    </row>
    <row r="123" spans="1:20" ht="18" customHeight="1" x14ac:dyDescent="0.3">
      <c r="A123" s="247"/>
      <c r="B123" s="156" t="s">
        <v>185</v>
      </c>
      <c r="C123" s="78" t="s">
        <v>238</v>
      </c>
      <c r="D123" s="181">
        <v>3</v>
      </c>
      <c r="E123" s="181">
        <v>0</v>
      </c>
      <c r="F123" s="182">
        <v>3</v>
      </c>
      <c r="G123" s="162">
        <v>5</v>
      </c>
      <c r="H123" s="242"/>
      <c r="I123" s="243"/>
      <c r="J123" s="159" t="s">
        <v>236</v>
      </c>
      <c r="K123" s="24" t="s">
        <v>136</v>
      </c>
      <c r="L123" s="181">
        <v>3</v>
      </c>
      <c r="M123" s="181">
        <v>0</v>
      </c>
      <c r="N123" s="182">
        <v>3</v>
      </c>
      <c r="O123" s="183">
        <v>5</v>
      </c>
      <c r="P123" s="247"/>
      <c r="S123"/>
      <c r="T123"/>
    </row>
    <row r="124" spans="1:20" ht="18" customHeight="1" x14ac:dyDescent="0.3">
      <c r="A124" s="247"/>
      <c r="B124" s="94" t="s">
        <v>245</v>
      </c>
      <c r="C124" s="24" t="s">
        <v>124</v>
      </c>
      <c r="D124" s="181">
        <v>3</v>
      </c>
      <c r="E124" s="181">
        <v>0</v>
      </c>
      <c r="F124" s="182">
        <v>3</v>
      </c>
      <c r="G124" s="162">
        <v>5</v>
      </c>
      <c r="H124" s="242"/>
      <c r="I124" s="243"/>
      <c r="J124" s="160" t="s">
        <v>243</v>
      </c>
      <c r="K124" s="24" t="s">
        <v>137</v>
      </c>
      <c r="L124" s="181">
        <v>3</v>
      </c>
      <c r="M124" s="181">
        <v>0</v>
      </c>
      <c r="N124" s="182">
        <v>3</v>
      </c>
      <c r="O124" s="183">
        <v>5</v>
      </c>
      <c r="P124" s="247"/>
      <c r="S124"/>
      <c r="T124"/>
    </row>
    <row r="125" spans="1:20" ht="18" customHeight="1" x14ac:dyDescent="0.3">
      <c r="A125" s="247"/>
      <c r="B125" s="156" t="s">
        <v>247</v>
      </c>
      <c r="C125" s="24" t="s">
        <v>125</v>
      </c>
      <c r="D125" s="181">
        <v>3</v>
      </c>
      <c r="E125" s="181">
        <v>0</v>
      </c>
      <c r="F125" s="182">
        <v>3</v>
      </c>
      <c r="G125" s="162">
        <v>5</v>
      </c>
      <c r="H125" s="242"/>
      <c r="I125" s="243"/>
      <c r="J125" s="159" t="s">
        <v>242</v>
      </c>
      <c r="K125" s="24" t="s">
        <v>138</v>
      </c>
      <c r="L125" s="181">
        <v>3</v>
      </c>
      <c r="M125" s="181">
        <v>0</v>
      </c>
      <c r="N125" s="182">
        <v>3</v>
      </c>
      <c r="O125" s="183">
        <v>5</v>
      </c>
      <c r="P125" s="247"/>
      <c r="S125"/>
      <c r="T125"/>
    </row>
    <row r="126" spans="1:20" ht="18" customHeight="1" x14ac:dyDescent="0.3">
      <c r="A126" s="247"/>
      <c r="B126" s="94" t="s">
        <v>251</v>
      </c>
      <c r="C126" s="78" t="s">
        <v>249</v>
      </c>
      <c r="D126" s="181">
        <v>3</v>
      </c>
      <c r="E126" s="181">
        <v>0</v>
      </c>
      <c r="F126" s="182">
        <v>3</v>
      </c>
      <c r="G126" s="162">
        <v>5</v>
      </c>
      <c r="H126" s="242"/>
      <c r="I126" s="243"/>
      <c r="J126" s="160" t="s">
        <v>255</v>
      </c>
      <c r="K126" s="24" t="s">
        <v>139</v>
      </c>
      <c r="L126" s="181">
        <v>3</v>
      </c>
      <c r="M126" s="181">
        <v>0</v>
      </c>
      <c r="N126" s="182">
        <v>3</v>
      </c>
      <c r="O126" s="183">
        <v>5</v>
      </c>
      <c r="P126" s="247"/>
      <c r="S126"/>
      <c r="T126"/>
    </row>
    <row r="127" spans="1:20" ht="29.4" customHeight="1" x14ac:dyDescent="0.3">
      <c r="A127" s="247"/>
      <c r="B127" s="156" t="s">
        <v>269</v>
      </c>
      <c r="C127" s="78" t="s">
        <v>257</v>
      </c>
      <c r="D127" s="181">
        <v>3</v>
      </c>
      <c r="E127" s="181">
        <v>0</v>
      </c>
      <c r="F127" s="182">
        <v>3</v>
      </c>
      <c r="G127" s="162">
        <v>5</v>
      </c>
      <c r="H127" s="242"/>
      <c r="I127" s="243"/>
      <c r="J127" s="159" t="s">
        <v>276</v>
      </c>
      <c r="K127" s="24" t="s">
        <v>140</v>
      </c>
      <c r="L127" s="181">
        <v>3</v>
      </c>
      <c r="M127" s="181">
        <v>0</v>
      </c>
      <c r="N127" s="182">
        <v>3</v>
      </c>
      <c r="O127" s="183">
        <v>5</v>
      </c>
      <c r="P127" s="247"/>
      <c r="S127"/>
      <c r="T127"/>
    </row>
    <row r="128" spans="1:20" ht="18" customHeight="1" x14ac:dyDescent="0.3">
      <c r="A128" s="247"/>
      <c r="B128" s="94" t="s">
        <v>270</v>
      </c>
      <c r="C128" s="24" t="s">
        <v>126</v>
      </c>
      <c r="D128" s="181">
        <v>3</v>
      </c>
      <c r="E128" s="181">
        <v>0</v>
      </c>
      <c r="F128" s="182">
        <v>3</v>
      </c>
      <c r="G128" s="162">
        <v>5</v>
      </c>
      <c r="H128" s="242"/>
      <c r="I128" s="243"/>
      <c r="J128" s="160" t="s">
        <v>277</v>
      </c>
      <c r="K128" s="24" t="s">
        <v>141</v>
      </c>
      <c r="L128" s="181">
        <v>3</v>
      </c>
      <c r="M128" s="181">
        <v>0</v>
      </c>
      <c r="N128" s="182">
        <v>3</v>
      </c>
      <c r="O128" s="183">
        <v>5</v>
      </c>
      <c r="P128" s="247"/>
      <c r="S128"/>
      <c r="T128"/>
    </row>
    <row r="129" spans="1:20" ht="18" customHeight="1" x14ac:dyDescent="0.3">
      <c r="A129" s="247"/>
      <c r="B129" s="156" t="s">
        <v>271</v>
      </c>
      <c r="C129" s="78" t="s">
        <v>246</v>
      </c>
      <c r="D129" s="181">
        <v>3</v>
      </c>
      <c r="E129" s="181">
        <v>0</v>
      </c>
      <c r="F129" s="182">
        <v>3</v>
      </c>
      <c r="G129" s="162">
        <v>5</v>
      </c>
      <c r="H129" s="242"/>
      <c r="I129" s="243"/>
      <c r="J129" s="159" t="s">
        <v>278</v>
      </c>
      <c r="K129" s="24" t="s">
        <v>226</v>
      </c>
      <c r="L129" s="181">
        <v>3</v>
      </c>
      <c r="M129" s="181">
        <v>0</v>
      </c>
      <c r="N129" s="182">
        <v>3</v>
      </c>
      <c r="O129" s="183">
        <v>5</v>
      </c>
      <c r="P129" s="247"/>
      <c r="S129"/>
      <c r="T129"/>
    </row>
    <row r="130" spans="1:20" ht="25.65" customHeight="1" x14ac:dyDescent="0.3">
      <c r="A130" s="247"/>
      <c r="B130" s="94" t="s">
        <v>272</v>
      </c>
      <c r="C130" s="78" t="s">
        <v>248</v>
      </c>
      <c r="D130" s="181">
        <v>3</v>
      </c>
      <c r="E130" s="181">
        <v>0</v>
      </c>
      <c r="F130" s="182">
        <v>3</v>
      </c>
      <c r="G130" s="162">
        <v>5</v>
      </c>
      <c r="H130" s="242"/>
      <c r="I130" s="243"/>
      <c r="J130" s="160" t="s">
        <v>279</v>
      </c>
      <c r="K130" s="161" t="s">
        <v>237</v>
      </c>
      <c r="L130" s="181">
        <v>3</v>
      </c>
      <c r="M130" s="181">
        <v>0</v>
      </c>
      <c r="N130" s="182">
        <v>3</v>
      </c>
      <c r="O130" s="183">
        <v>5</v>
      </c>
      <c r="P130" s="247"/>
      <c r="S130"/>
      <c r="T130"/>
    </row>
    <row r="131" spans="1:20" ht="27" customHeight="1" x14ac:dyDescent="0.3">
      <c r="A131" s="247"/>
      <c r="B131" s="156" t="s">
        <v>273</v>
      </c>
      <c r="C131" s="78" t="s">
        <v>250</v>
      </c>
      <c r="D131" s="181">
        <v>3</v>
      </c>
      <c r="E131" s="181">
        <v>0</v>
      </c>
      <c r="F131" s="182">
        <v>3</v>
      </c>
      <c r="G131" s="162">
        <v>5</v>
      </c>
      <c r="H131" s="242"/>
      <c r="I131" s="243"/>
      <c r="J131" s="159" t="s">
        <v>280</v>
      </c>
      <c r="K131" s="161" t="s">
        <v>244</v>
      </c>
      <c r="L131" s="181">
        <v>3</v>
      </c>
      <c r="M131" s="181">
        <v>0</v>
      </c>
      <c r="N131" s="182">
        <v>3</v>
      </c>
      <c r="O131" s="183">
        <v>5</v>
      </c>
      <c r="P131" s="247"/>
      <c r="S131"/>
      <c r="T131"/>
    </row>
    <row r="132" spans="1:20" ht="30" customHeight="1" x14ac:dyDescent="0.3">
      <c r="A132" s="247"/>
      <c r="B132" s="94" t="s">
        <v>274</v>
      </c>
      <c r="C132" s="78" t="s">
        <v>254</v>
      </c>
      <c r="D132" s="181">
        <v>3</v>
      </c>
      <c r="E132" s="181">
        <v>0</v>
      </c>
      <c r="F132" s="182">
        <v>3</v>
      </c>
      <c r="G132" s="162">
        <v>5</v>
      </c>
      <c r="H132" s="242"/>
      <c r="I132" s="243"/>
      <c r="J132" s="160" t="s">
        <v>281</v>
      </c>
      <c r="K132" s="78" t="s">
        <v>252</v>
      </c>
      <c r="L132" s="181">
        <v>3</v>
      </c>
      <c r="M132" s="181">
        <v>0</v>
      </c>
      <c r="N132" s="182">
        <v>3</v>
      </c>
      <c r="O132" s="183">
        <v>5</v>
      </c>
      <c r="P132" s="247"/>
      <c r="S132"/>
      <c r="T132"/>
    </row>
    <row r="133" spans="1:20" ht="30" customHeight="1" thickBot="1" x14ac:dyDescent="0.35">
      <c r="A133" s="247"/>
      <c r="B133" s="156" t="s">
        <v>275</v>
      </c>
      <c r="C133" s="78" t="s">
        <v>256</v>
      </c>
      <c r="D133" s="181">
        <v>3</v>
      </c>
      <c r="E133" s="181">
        <v>0</v>
      </c>
      <c r="F133" s="182">
        <v>3</v>
      </c>
      <c r="G133" s="162">
        <v>5</v>
      </c>
      <c r="H133" s="244"/>
      <c r="I133" s="245"/>
      <c r="J133" s="159" t="s">
        <v>282</v>
      </c>
      <c r="K133" s="78" t="s">
        <v>253</v>
      </c>
      <c r="L133" s="181">
        <v>3</v>
      </c>
      <c r="M133" s="181">
        <v>0</v>
      </c>
      <c r="N133" s="182">
        <v>3</v>
      </c>
      <c r="O133" s="183">
        <v>5</v>
      </c>
      <c r="P133" s="247"/>
      <c r="S133"/>
      <c r="T133"/>
    </row>
    <row r="134" spans="1:20" ht="30" customHeight="1" thickBot="1" x14ac:dyDescent="0.35">
      <c r="B134" s="156"/>
      <c r="C134" s="78"/>
      <c r="D134" s="157"/>
      <c r="E134" s="157"/>
      <c r="F134" s="158"/>
      <c r="G134" s="162"/>
      <c r="H134" s="238"/>
      <c r="I134" s="239"/>
      <c r="J134" s="159" t="s">
        <v>319</v>
      </c>
      <c r="K134" s="78" t="s">
        <v>100</v>
      </c>
      <c r="L134" s="181">
        <v>3</v>
      </c>
      <c r="M134" s="181">
        <v>0</v>
      </c>
      <c r="N134" s="182">
        <v>3</v>
      </c>
      <c r="O134" s="183">
        <v>5</v>
      </c>
      <c r="P134" s="248"/>
      <c r="S134"/>
      <c r="T134"/>
    </row>
  </sheetData>
  <mergeCells count="48">
    <mergeCell ref="H134:I134"/>
    <mergeCell ref="H116:I133"/>
    <mergeCell ref="P115:P134"/>
    <mergeCell ref="A83:A90"/>
    <mergeCell ref="P85:P90"/>
    <mergeCell ref="A113:A114"/>
    <mergeCell ref="H94:I94"/>
    <mergeCell ref="H95:I107"/>
    <mergeCell ref="B93:O93"/>
    <mergeCell ref="B114:P114"/>
    <mergeCell ref="H83:I83"/>
    <mergeCell ref="H84:I89"/>
    <mergeCell ref="A95:A108"/>
    <mergeCell ref="H90:I90"/>
    <mergeCell ref="A115:A133"/>
    <mergeCell ref="H115:I115"/>
    <mergeCell ref="K1:O1"/>
    <mergeCell ref="B2:O2"/>
    <mergeCell ref="B3:O3"/>
    <mergeCell ref="B5:O5"/>
    <mergeCell ref="B32:E32"/>
    <mergeCell ref="B6:G6"/>
    <mergeCell ref="J6:O6"/>
    <mergeCell ref="B18:E18"/>
    <mergeCell ref="J18:M18"/>
    <mergeCell ref="B21:O21"/>
    <mergeCell ref="B50:O50"/>
    <mergeCell ref="J61:M61"/>
    <mergeCell ref="B22:G22"/>
    <mergeCell ref="J22:O22"/>
    <mergeCell ref="B51:G51"/>
    <mergeCell ref="J47:M47"/>
    <mergeCell ref="B47:E47"/>
    <mergeCell ref="J32:M32"/>
    <mergeCell ref="B35:O35"/>
    <mergeCell ref="B36:G36"/>
    <mergeCell ref="J36:O36"/>
    <mergeCell ref="B61:E61"/>
    <mergeCell ref="B79:O79"/>
    <mergeCell ref="B82:O82"/>
    <mergeCell ref="P95:P108"/>
    <mergeCell ref="B111:O111"/>
    <mergeCell ref="H108:I108"/>
    <mergeCell ref="K69:O69"/>
    <mergeCell ref="J51:O51"/>
    <mergeCell ref="K75:O75"/>
    <mergeCell ref="B76:O76"/>
    <mergeCell ref="B77:O77"/>
  </mergeCells>
  <phoneticPr fontId="0" type="noConversion"/>
  <printOptions horizontalCentered="1"/>
  <pageMargins left="0.62992125984251968" right="0.47244094488188981" top="0.82677165354330717" bottom="0.74803149606299213" header="0.31496062992125984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İnşaat Müh (%100-Türkçe)</vt:lpstr>
      <vt:lpstr>'İnşaat Müh (%100-Türkçe)'!Yazdırma_Alanı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MSMERT</dc:creator>
  <cp:lastModifiedBy>Abdulkadir Genç</cp:lastModifiedBy>
  <cp:lastPrinted>2021-07-16T10:03:52Z</cp:lastPrinted>
  <dcterms:created xsi:type="dcterms:W3CDTF">2010-06-07T14:20:18Z</dcterms:created>
  <dcterms:modified xsi:type="dcterms:W3CDTF">2022-09-28T18:44:37Z</dcterms:modified>
</cp:coreProperties>
</file>